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štvo\Desktop\javna objava 6.2024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JavnaObjava!$A$1:$H$128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25" i="1"/>
  <c r="D115" i="1"/>
  <c r="D104" i="1" l="1"/>
  <c r="D99" i="1"/>
  <c r="D87" i="1"/>
  <c r="D82" i="1"/>
  <c r="D57" i="1" l="1"/>
  <c r="D53" i="1"/>
  <c r="D21" i="1"/>
  <c r="D11" i="1"/>
  <c r="D114" i="1" l="1"/>
  <c r="D112" i="1"/>
  <c r="D110" i="1"/>
  <c r="D108" i="1"/>
  <c r="D106" i="1"/>
  <c r="D101" i="1"/>
  <c r="D96" i="1"/>
  <c r="D94" i="1"/>
  <c r="D92" i="1"/>
  <c r="D89" i="1"/>
  <c r="D72" i="1"/>
  <c r="D70" i="1"/>
  <c r="D68" i="1"/>
  <c r="D66" i="1"/>
  <c r="D64" i="1"/>
  <c r="D62" i="1"/>
  <c r="D59" i="1"/>
  <c r="D37" i="1"/>
  <c r="D35" i="1"/>
  <c r="D33" i="1"/>
  <c r="D31" i="1"/>
  <c r="D29" i="1"/>
  <c r="D27" i="1"/>
  <c r="D25" i="1"/>
  <c r="D23" i="1"/>
  <c r="D17" i="1"/>
  <c r="D15" i="1"/>
  <c r="D13" i="1"/>
</calcChain>
</file>

<file path=xl/sharedStrings.xml><?xml version="1.0" encoding="utf-8"?>
<sst xmlns="http://schemas.openxmlformats.org/spreadsheetml/2006/main" count="410" uniqueCount="129">
  <si>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</si>
  <si>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</si>
  <si>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</si>
  <si>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</si>
  <si>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</si>
  <si>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</si>
  <si>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</si>
  <si>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</si>
  <si>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GORNJI MIHALJEVEC_x000D_
GORNJI MIHALJEVEC 15_x000D_
GORNJI MIHALJEVEC_x000D_
Tel: +385(40)899115   Fax: +385(40)899394_x000D_
OIB: 46945704160_x000D_
Mail: ured@os-gornji-mihaljevec.skole.hr_x000D_
IBAN: HR9823400091116015960</t>
  </si>
  <si>
    <t>Isplata Sredstava Za Razdoblje: 01.06.2024 Do 30.06.2024</t>
  </si>
  <si>
    <t>KTC d.d. P6-4 ČAKOVEC</t>
  </si>
  <si>
    <t>95970838122</t>
  </si>
  <si>
    <t>ČAKOVEC</t>
  </si>
  <si>
    <t>UREDSKI MATERIJAL I OSTALI MATERIJALNI RASHODI</t>
  </si>
  <si>
    <t>OSNOVNA ŠKOLA GORNJI MIHALJEVEC</t>
  </si>
  <si>
    <t>MATERIJAL I SIROVINE</t>
  </si>
  <si>
    <t>Ukupno:</t>
  </si>
  <si>
    <t>HP-HRVATSKA POŠTA D.D.</t>
  </si>
  <si>
    <t>87311810356</t>
  </si>
  <si>
    <t>VELIKA GORICA</t>
  </si>
  <si>
    <t>USLUGE TELEFONA, POŠTE I PRIJEVOZA</t>
  </si>
  <si>
    <t>PUNA d.o.o.</t>
  </si>
  <si>
    <t>86311826498</t>
  </si>
  <si>
    <t>OSTALI NESPOMENUTI RASHODI POSLOVANJA</t>
  </si>
  <si>
    <t>86063681036</t>
  </si>
  <si>
    <t>GORNJI MIHAJEVEC</t>
  </si>
  <si>
    <t>ZAKUPNINE I NAJAMNINE</t>
  </si>
  <si>
    <t>FINA</t>
  </si>
  <si>
    <t>85821130368</t>
  </si>
  <si>
    <t>ZAGREB</t>
  </si>
  <si>
    <t>RAČUNALNE USLUGE</t>
  </si>
  <si>
    <t>MARKIZA d.o.o.</t>
  </si>
  <si>
    <t>84742638941</t>
  </si>
  <si>
    <t>NEDELIŠĆE</t>
  </si>
  <si>
    <t>HRVATSKI TELEKOM d.d.</t>
  </si>
  <si>
    <t>81793146560</t>
  </si>
  <si>
    <t>MEĐIMURSKE VODE d.o.o.</t>
  </si>
  <si>
    <t>81394716246</t>
  </si>
  <si>
    <t>KOMUNALNE USLUGE</t>
  </si>
  <si>
    <t>73660371074</t>
  </si>
  <si>
    <t xml:space="preserve"> ČAKOVEC</t>
  </si>
  <si>
    <t>Optimus Lab d.o.o.</t>
  </si>
  <si>
    <t>71981294715</t>
  </si>
  <si>
    <t>ALZAS ALARMS d.o.o.</t>
  </si>
  <si>
    <t>69887535922</t>
  </si>
  <si>
    <t>OSTALE USLUGE</t>
  </si>
  <si>
    <t>HRT - HRVATSKA RADIO TELEVIZIJA</t>
  </si>
  <si>
    <t>68419124305</t>
  </si>
  <si>
    <t>PRISTOJBE I NAKNADE</t>
  </si>
  <si>
    <t>66594565812</t>
  </si>
  <si>
    <t>LUDBREG</t>
  </si>
  <si>
    <t>TRGOVINA KRK D.D.</t>
  </si>
  <si>
    <t>66548420466</t>
  </si>
  <si>
    <t>MALINSKA</t>
  </si>
  <si>
    <t>NARODNE NOVINE d.d.</t>
  </si>
  <si>
    <t>64546066176</t>
  </si>
  <si>
    <t>HEP - OPSKRBA do.o.</t>
  </si>
  <si>
    <t>63073332379</t>
  </si>
  <si>
    <t>ENERGIJA</t>
  </si>
  <si>
    <t>KONZUM plus d.o.o.</t>
  </si>
  <si>
    <t>62226620908</t>
  </si>
  <si>
    <t>62136478333</t>
  </si>
  <si>
    <t>Nutko j.d.o.o.</t>
  </si>
  <si>
    <t>55705703111</t>
  </si>
  <si>
    <t>DONJI PUSTAKOVEC</t>
  </si>
  <si>
    <t>54812625705</t>
  </si>
  <si>
    <t>ĐURKIN D.O.O.</t>
  </si>
  <si>
    <t>54258964237</t>
  </si>
  <si>
    <t>MATERIJAL I DIJELOVI ZA TEKUĆE I INVESTICIJSKO ODRŽAVANJE</t>
  </si>
  <si>
    <t>EKO FLOR PLUS d.o.o.</t>
  </si>
  <si>
    <t>50730247993</t>
  </si>
  <si>
    <t>OROSLAVJE</t>
  </si>
  <si>
    <t>VINDIJA prehrambena industrija d.d.</t>
  </si>
  <si>
    <t>44138062462</t>
  </si>
  <si>
    <t>VARAŽDIN</t>
  </si>
  <si>
    <t>VOĆE VARAŽDIN d.o.o.</t>
  </si>
  <si>
    <t>42042277834</t>
  </si>
  <si>
    <t>HEP-PLIN D.O.O.</t>
  </si>
  <si>
    <t>41317489366</t>
  </si>
  <si>
    <t>OSIJEK</t>
  </si>
  <si>
    <t>ŠKOLSKA KNJIGA d.d.</t>
  </si>
  <si>
    <t>38967655335</t>
  </si>
  <si>
    <t>DOMINA-M d.o.o.</t>
  </si>
  <si>
    <t>25565606693</t>
  </si>
  <si>
    <t xml:space="preserve">NEDELIŠĆE </t>
  </si>
  <si>
    <t>ŠKOLSKE NOVINE D.O.O.</t>
  </si>
  <si>
    <t>24796394086</t>
  </si>
  <si>
    <t>ČAKOVEČKI MLINOVI d.d.</t>
  </si>
  <si>
    <t>20262622069</t>
  </si>
  <si>
    <t>JAKOPIĆ D.O.O. ZA PRIJEVOZ,TRGOVINU I USLUGE</t>
  </si>
  <si>
    <t>19916402178</t>
  </si>
  <si>
    <t>SVETI MARTIN NA MURI ŽABNIK</t>
  </si>
  <si>
    <t>PANIS d.o.o.</t>
  </si>
  <si>
    <t>19514929165</t>
  </si>
  <si>
    <t>MURSKO SREDIŠĆE</t>
  </si>
  <si>
    <t>10282794091</t>
  </si>
  <si>
    <t>ZDRAVSTVENE I VETERINARSKE USLUGE</t>
  </si>
  <si>
    <t>MOBENZ d.o.o.</t>
  </si>
  <si>
    <t>08458433796</t>
  </si>
  <si>
    <t>OLETIĆ D.O.O. za proizvodnju, trgovinu i usluge</t>
  </si>
  <si>
    <t>02541427256</t>
  </si>
  <si>
    <t>PRIVREDNA BANKA ZAGREB</t>
  </si>
  <si>
    <t>02535697732</t>
  </si>
  <si>
    <t>BANKARSKE USLUGE I USLUGE PLATNOG PROMETA</t>
  </si>
  <si>
    <t>B.T.C. d.o.o.</t>
  </si>
  <si>
    <t>01260195608</t>
  </si>
  <si>
    <t>KATEGORIJA 1</t>
  </si>
  <si>
    <t>OPĆINA GORNJI MIHALJEVEC</t>
  </si>
  <si>
    <t>Pevex d.d.</t>
  </si>
  <si>
    <t>F C S NOVAK D.O.O.</t>
  </si>
  <si>
    <t>TRGOVAČKI OBRT "IDDL-BOOK"</t>
  </si>
  <si>
    <t>HRASTOVLJAN</t>
  </si>
  <si>
    <t>ZAGREBAČKA STVARNOST d.o.o.</t>
  </si>
  <si>
    <t>Poliklinika LUMBALIS d.o.o.</t>
  </si>
  <si>
    <t>TOPLICE SVETI MARTIN</t>
  </si>
  <si>
    <t>UKUPNO KATEGORIJA 1:</t>
  </si>
  <si>
    <t>KATEGORIJA 2</t>
  </si>
  <si>
    <t>Plaće za redovan rad (bruto)</t>
  </si>
  <si>
    <t>Plaće za prekovremeni rad (bruto)</t>
  </si>
  <si>
    <t>Doprinosi za obvezno zdrastveno osiguranje</t>
  </si>
  <si>
    <t>Naknade za prijevoz, za rad na terenu i odvojeni život</t>
  </si>
  <si>
    <t>Ostali rashodi za zaposlene</t>
  </si>
  <si>
    <t>Pristojbe i naknade</t>
  </si>
  <si>
    <t>Službena putovanja</t>
  </si>
  <si>
    <t>UKUPNO KATEGORIJA 2:</t>
  </si>
  <si>
    <t>Odgovorna osoba:</t>
  </si>
  <si>
    <t>Karmen Sklepić, mag.prim.educ.</t>
  </si>
  <si>
    <t>UKUPNO ZA LIPANJ 2024.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</si>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</sst>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>
      <alignment vertical="top"/>
    </xf>
  </cellStyleXfs>
  <cellXfs count="7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7" fillId="5" borderId="5" xfId="1" applyNumberFormat="1" applyFont="1" applyFill="1" applyBorder="1" applyAlignment="1">
      <alignment vertical="center"/>
    </xf>
    <xf numFmtId="0" fontId="7" fillId="0" borderId="6" xfId="1" applyFont="1" applyBorder="1" applyAlignment="1">
      <alignment vertical="center"/>
    </xf>
    <xf numFmtId="0" fontId="6" fillId="0" borderId="0" xfId="1" applyFont="1" applyAlignment="1">
      <alignment vertical="center"/>
    </xf>
    <xf numFmtId="4" fontId="7" fillId="5" borderId="7" xfId="1" applyNumberFormat="1" applyFont="1" applyFill="1" applyBorder="1" applyAlignment="1">
      <alignment vertical="center"/>
    </xf>
    <xf numFmtId="0" fontId="7" fillId="0" borderId="8" xfId="1" applyFont="1" applyBorder="1" applyAlignment="1">
      <alignment vertical="center"/>
    </xf>
    <xf numFmtId="4" fontId="7" fillId="5" borderId="9" xfId="1" applyNumberFormat="1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1" fillId="4" borderId="11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5" borderId="13" xfId="0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12" xfId="0" applyBorder="1"/>
    <xf numFmtId="0" fontId="1" fillId="0" borderId="1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6" fillId="0" borderId="2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2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7" fillId="0" borderId="23" xfId="1" applyFont="1" applyBorder="1" applyAlignment="1">
      <alignment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18"/>
  <sheetViews>
    <sheetView tabSelected="1" topLeftCell="A109" zoomScaleNormal="100" workbookViewId="0">
      <selection activeCell="F128" sqref="F12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7" customHeight="1" thickTop="1" thickBot="1" x14ac:dyDescent="0.3">
      <c r="A7" s="44" t="s">
        <v>106</v>
      </c>
      <c r="B7" s="26"/>
      <c r="C7" s="27"/>
      <c r="D7" s="28"/>
      <c r="E7" s="27"/>
      <c r="F7" s="29"/>
      <c r="G7" s="45"/>
    </row>
    <row r="8" spans="1:7" ht="15.75" thickTop="1" x14ac:dyDescent="0.25">
      <c r="A8" s="46" t="s">
        <v>10</v>
      </c>
      <c r="B8" s="30" t="s">
        <v>11</v>
      </c>
      <c r="C8" s="31" t="s">
        <v>12</v>
      </c>
      <c r="D8" s="47">
        <v>19.989999999999998</v>
      </c>
      <c r="E8" s="31">
        <v>3221</v>
      </c>
      <c r="F8" s="32" t="s">
        <v>13</v>
      </c>
      <c r="G8" s="48" t="s">
        <v>14</v>
      </c>
    </row>
    <row r="9" spans="1:7" x14ac:dyDescent="0.25">
      <c r="A9" s="46" t="s">
        <v>10</v>
      </c>
      <c r="B9" s="30" t="s">
        <v>11</v>
      </c>
      <c r="C9" s="31" t="s">
        <v>12</v>
      </c>
      <c r="D9" s="47">
        <v>38.33</v>
      </c>
      <c r="E9" s="31">
        <v>3222</v>
      </c>
      <c r="F9" s="32" t="s">
        <v>15</v>
      </c>
      <c r="G9" s="49" t="s">
        <v>14</v>
      </c>
    </row>
    <row r="10" spans="1:7" x14ac:dyDescent="0.25">
      <c r="A10" s="46" t="s">
        <v>10</v>
      </c>
      <c r="B10" s="30" t="s">
        <v>11</v>
      </c>
      <c r="C10" s="31" t="s">
        <v>12</v>
      </c>
      <c r="D10" s="47">
        <v>44.86</v>
      </c>
      <c r="E10" s="31">
        <v>3222</v>
      </c>
      <c r="F10" s="32" t="s">
        <v>15</v>
      </c>
      <c r="G10" s="49" t="s">
        <v>14</v>
      </c>
    </row>
    <row r="11" spans="1:7" ht="27" customHeight="1" thickBot="1" x14ac:dyDescent="0.3">
      <c r="A11" s="50" t="s">
        <v>16</v>
      </c>
      <c r="B11" s="20"/>
      <c r="C11" s="21"/>
      <c r="D11" s="22">
        <f>SUM(D8:D10)</f>
        <v>103.17999999999999</v>
      </c>
      <c r="E11" s="21"/>
      <c r="F11" s="23"/>
      <c r="G11" s="51"/>
    </row>
    <row r="12" spans="1:7" x14ac:dyDescent="0.25">
      <c r="A12" s="46" t="s">
        <v>17</v>
      </c>
      <c r="B12" s="30" t="s">
        <v>18</v>
      </c>
      <c r="C12" s="31" t="s">
        <v>19</v>
      </c>
      <c r="D12" s="47">
        <v>4.6399999999999997</v>
      </c>
      <c r="E12" s="31">
        <v>3231</v>
      </c>
      <c r="F12" s="32" t="s">
        <v>20</v>
      </c>
      <c r="G12" s="52" t="s">
        <v>14</v>
      </c>
    </row>
    <row r="13" spans="1:7" ht="27" customHeight="1" thickBot="1" x14ac:dyDescent="0.3">
      <c r="A13" s="50" t="s">
        <v>16</v>
      </c>
      <c r="B13" s="20"/>
      <c r="C13" s="21"/>
      <c r="D13" s="22">
        <f>SUM(D12:D12)</f>
        <v>4.6399999999999997</v>
      </c>
      <c r="E13" s="21"/>
      <c r="F13" s="23"/>
      <c r="G13" s="51"/>
    </row>
    <row r="14" spans="1:7" x14ac:dyDescent="0.25">
      <c r="A14" s="46" t="s">
        <v>21</v>
      </c>
      <c r="B14" s="30" t="s">
        <v>22</v>
      </c>
      <c r="C14" s="31" t="s">
        <v>12</v>
      </c>
      <c r="D14" s="47">
        <v>8.5</v>
      </c>
      <c r="E14" s="31">
        <v>3299</v>
      </c>
      <c r="F14" s="32" t="s">
        <v>23</v>
      </c>
      <c r="G14" s="52" t="s">
        <v>14</v>
      </c>
    </row>
    <row r="15" spans="1:7" ht="27" customHeight="1" thickBot="1" x14ac:dyDescent="0.3">
      <c r="A15" s="50" t="s">
        <v>16</v>
      </c>
      <c r="B15" s="20"/>
      <c r="C15" s="21"/>
      <c r="D15" s="22">
        <f>SUM(D14:D14)</f>
        <v>8.5</v>
      </c>
      <c r="E15" s="21"/>
      <c r="F15" s="23"/>
      <c r="G15" s="51"/>
    </row>
    <row r="16" spans="1:7" x14ac:dyDescent="0.25">
      <c r="A16" s="46" t="s">
        <v>107</v>
      </c>
      <c r="B16" s="30" t="s">
        <v>24</v>
      </c>
      <c r="C16" s="31" t="s">
        <v>25</v>
      </c>
      <c r="D16" s="47">
        <v>2982</v>
      </c>
      <c r="E16" s="31">
        <v>3235</v>
      </c>
      <c r="F16" s="32" t="s">
        <v>26</v>
      </c>
      <c r="G16" s="52" t="s">
        <v>14</v>
      </c>
    </row>
    <row r="17" spans="1:7" ht="27" customHeight="1" thickBot="1" x14ac:dyDescent="0.3">
      <c r="A17" s="50" t="s">
        <v>16</v>
      </c>
      <c r="B17" s="20"/>
      <c r="C17" s="21"/>
      <c r="D17" s="22">
        <f>SUM(D16:D16)</f>
        <v>2982</v>
      </c>
      <c r="E17" s="21"/>
      <c r="F17" s="23"/>
      <c r="G17" s="51"/>
    </row>
    <row r="18" spans="1:7" x14ac:dyDescent="0.25">
      <c r="A18" s="46" t="s">
        <v>27</v>
      </c>
      <c r="B18" s="30" t="s">
        <v>28</v>
      </c>
      <c r="C18" s="31" t="s">
        <v>29</v>
      </c>
      <c r="D18" s="47">
        <v>49.78</v>
      </c>
      <c r="E18" s="31">
        <v>3238</v>
      </c>
      <c r="F18" s="32" t="s">
        <v>30</v>
      </c>
      <c r="G18" s="52" t="s">
        <v>14</v>
      </c>
    </row>
    <row r="19" spans="1:7" x14ac:dyDescent="0.25">
      <c r="A19" s="46" t="s">
        <v>27</v>
      </c>
      <c r="B19" s="30" t="s">
        <v>28</v>
      </c>
      <c r="C19" s="31" t="s">
        <v>29</v>
      </c>
      <c r="D19" s="47">
        <v>64.7</v>
      </c>
      <c r="E19" s="31">
        <v>3238</v>
      </c>
      <c r="F19" s="32" t="s">
        <v>30</v>
      </c>
      <c r="G19" s="49" t="s">
        <v>14</v>
      </c>
    </row>
    <row r="20" spans="1:7" x14ac:dyDescent="0.25">
      <c r="A20" s="46" t="s">
        <v>27</v>
      </c>
      <c r="B20" s="30" t="s">
        <v>28</v>
      </c>
      <c r="C20" s="31" t="s">
        <v>29</v>
      </c>
      <c r="D20" s="47">
        <v>1.66</v>
      </c>
      <c r="E20" s="31">
        <v>3238</v>
      </c>
      <c r="F20" s="32" t="s">
        <v>30</v>
      </c>
      <c r="G20" s="49" t="s">
        <v>14</v>
      </c>
    </row>
    <row r="21" spans="1:7" ht="27" customHeight="1" thickBot="1" x14ac:dyDescent="0.3">
      <c r="A21" s="50" t="s">
        <v>16</v>
      </c>
      <c r="B21" s="20"/>
      <c r="C21" s="21"/>
      <c r="D21" s="22">
        <f>SUM(D18+D19+D20)</f>
        <v>116.14</v>
      </c>
      <c r="E21" s="21"/>
      <c r="F21" s="23"/>
      <c r="G21" s="51"/>
    </row>
    <row r="22" spans="1:7" x14ac:dyDescent="0.25">
      <c r="A22" s="46" t="s">
        <v>31</v>
      </c>
      <c r="B22" s="30" t="s">
        <v>32</v>
      </c>
      <c r="C22" s="31" t="s">
        <v>33</v>
      </c>
      <c r="D22" s="47">
        <v>60</v>
      </c>
      <c r="E22" s="31">
        <v>3222</v>
      </c>
      <c r="F22" s="32" t="s">
        <v>15</v>
      </c>
      <c r="G22" s="52" t="s">
        <v>14</v>
      </c>
    </row>
    <row r="23" spans="1:7" ht="27" customHeight="1" thickBot="1" x14ac:dyDescent="0.3">
      <c r="A23" s="50" t="s">
        <v>16</v>
      </c>
      <c r="B23" s="20"/>
      <c r="C23" s="21"/>
      <c r="D23" s="22">
        <f>SUM(D22:D22)</f>
        <v>60</v>
      </c>
      <c r="E23" s="21"/>
      <c r="F23" s="23"/>
      <c r="G23" s="51"/>
    </row>
    <row r="24" spans="1:7" x14ac:dyDescent="0.25">
      <c r="A24" s="46" t="s">
        <v>34</v>
      </c>
      <c r="B24" s="30" t="s">
        <v>35</v>
      </c>
      <c r="C24" s="31" t="s">
        <v>29</v>
      </c>
      <c r="D24" s="47">
        <v>64.03</v>
      </c>
      <c r="E24" s="31">
        <v>3231</v>
      </c>
      <c r="F24" s="32" t="s">
        <v>20</v>
      </c>
      <c r="G24" s="52" t="s">
        <v>14</v>
      </c>
    </row>
    <row r="25" spans="1:7" ht="27" customHeight="1" thickBot="1" x14ac:dyDescent="0.3">
      <c r="A25" s="50" t="s">
        <v>16</v>
      </c>
      <c r="B25" s="20"/>
      <c r="C25" s="21"/>
      <c r="D25" s="22">
        <f>SUM(D24:D24)</f>
        <v>64.03</v>
      </c>
      <c r="E25" s="21"/>
      <c r="F25" s="23"/>
      <c r="G25" s="51"/>
    </row>
    <row r="26" spans="1:7" x14ac:dyDescent="0.25">
      <c r="A26" s="46" t="s">
        <v>36</v>
      </c>
      <c r="B26" s="30" t="s">
        <v>37</v>
      </c>
      <c r="C26" s="31" t="s">
        <v>12</v>
      </c>
      <c r="D26" s="47">
        <v>46.89</v>
      </c>
      <c r="E26" s="31">
        <v>3234</v>
      </c>
      <c r="F26" s="32" t="s">
        <v>38</v>
      </c>
      <c r="G26" s="52" t="s">
        <v>14</v>
      </c>
    </row>
    <row r="27" spans="1:7" ht="27" customHeight="1" thickBot="1" x14ac:dyDescent="0.3">
      <c r="A27" s="50" t="s">
        <v>16</v>
      </c>
      <c r="B27" s="20"/>
      <c r="C27" s="21"/>
      <c r="D27" s="22">
        <f>SUM(D26:D26)</f>
        <v>46.89</v>
      </c>
      <c r="E27" s="21"/>
      <c r="F27" s="23"/>
      <c r="G27" s="51"/>
    </row>
    <row r="28" spans="1:7" x14ac:dyDescent="0.25">
      <c r="A28" s="46" t="s">
        <v>108</v>
      </c>
      <c r="B28" s="30" t="s">
        <v>39</v>
      </c>
      <c r="C28" s="31" t="s">
        <v>40</v>
      </c>
      <c r="D28" s="47">
        <v>9.44</v>
      </c>
      <c r="E28" s="31">
        <v>3221</v>
      </c>
      <c r="F28" s="32" t="s">
        <v>13</v>
      </c>
      <c r="G28" s="52" t="s">
        <v>14</v>
      </c>
    </row>
    <row r="29" spans="1:7" ht="27" customHeight="1" thickBot="1" x14ac:dyDescent="0.3">
      <c r="A29" s="50" t="s">
        <v>16</v>
      </c>
      <c r="B29" s="20"/>
      <c r="C29" s="21"/>
      <c r="D29" s="22">
        <f>SUM(D28:D28)</f>
        <v>9.44</v>
      </c>
      <c r="E29" s="21"/>
      <c r="F29" s="23"/>
      <c r="G29" s="51"/>
    </row>
    <row r="30" spans="1:7" x14ac:dyDescent="0.25">
      <c r="A30" s="46" t="s">
        <v>41</v>
      </c>
      <c r="B30" s="30" t="s">
        <v>42</v>
      </c>
      <c r="C30" s="31" t="s">
        <v>12</v>
      </c>
      <c r="D30" s="47">
        <v>191.55</v>
      </c>
      <c r="E30" s="31">
        <v>3238</v>
      </c>
      <c r="F30" s="32" t="s">
        <v>30</v>
      </c>
      <c r="G30" s="52" t="s">
        <v>14</v>
      </c>
    </row>
    <row r="31" spans="1:7" ht="27" customHeight="1" thickBot="1" x14ac:dyDescent="0.3">
      <c r="A31" s="50" t="s">
        <v>16</v>
      </c>
      <c r="B31" s="20"/>
      <c r="C31" s="21"/>
      <c r="D31" s="22">
        <f>SUM(D30:D30)</f>
        <v>191.55</v>
      </c>
      <c r="E31" s="21"/>
      <c r="F31" s="23"/>
      <c r="G31" s="51"/>
    </row>
    <row r="32" spans="1:7" x14ac:dyDescent="0.25">
      <c r="A32" s="46" t="s">
        <v>43</v>
      </c>
      <c r="B32" s="30" t="s">
        <v>44</v>
      </c>
      <c r="C32" s="31" t="s">
        <v>12</v>
      </c>
      <c r="D32" s="47">
        <v>53.09</v>
      </c>
      <c r="E32" s="31">
        <v>3239</v>
      </c>
      <c r="F32" s="32" t="s">
        <v>45</v>
      </c>
      <c r="G32" s="52" t="s">
        <v>14</v>
      </c>
    </row>
    <row r="33" spans="1:7" ht="27" customHeight="1" thickBot="1" x14ac:dyDescent="0.3">
      <c r="A33" s="50" t="s">
        <v>16</v>
      </c>
      <c r="B33" s="20"/>
      <c r="C33" s="21"/>
      <c r="D33" s="22">
        <f>SUM(D32:D32)</f>
        <v>53.09</v>
      </c>
      <c r="E33" s="21"/>
      <c r="F33" s="23"/>
      <c r="G33" s="51"/>
    </row>
    <row r="34" spans="1:7" x14ac:dyDescent="0.25">
      <c r="A34" s="46" t="s">
        <v>46</v>
      </c>
      <c r="B34" s="30" t="s">
        <v>47</v>
      </c>
      <c r="C34" s="31" t="s">
        <v>29</v>
      </c>
      <c r="D34" s="47">
        <v>10.62</v>
      </c>
      <c r="E34" s="31">
        <v>3295</v>
      </c>
      <c r="F34" s="32" t="s">
        <v>48</v>
      </c>
      <c r="G34" s="52" t="s">
        <v>14</v>
      </c>
    </row>
    <row r="35" spans="1:7" ht="27" customHeight="1" thickBot="1" x14ac:dyDescent="0.3">
      <c r="A35" s="50" t="s">
        <v>16</v>
      </c>
      <c r="B35" s="20"/>
      <c r="C35" s="21"/>
      <c r="D35" s="22">
        <f>SUM(D34:D34)</f>
        <v>10.62</v>
      </c>
      <c r="E35" s="21"/>
      <c r="F35" s="23"/>
      <c r="G35" s="51"/>
    </row>
    <row r="36" spans="1:7" x14ac:dyDescent="0.25">
      <c r="A36" s="46" t="s">
        <v>109</v>
      </c>
      <c r="B36" s="30" t="s">
        <v>49</v>
      </c>
      <c r="C36" s="31" t="s">
        <v>50</v>
      </c>
      <c r="D36" s="47">
        <v>805</v>
      </c>
      <c r="E36" s="31">
        <v>3299</v>
      </c>
      <c r="F36" s="32" t="s">
        <v>23</v>
      </c>
      <c r="G36" s="52" t="s">
        <v>14</v>
      </c>
    </row>
    <row r="37" spans="1:7" ht="27" customHeight="1" thickBot="1" x14ac:dyDescent="0.3">
      <c r="A37" s="50" t="s">
        <v>16</v>
      </c>
      <c r="B37" s="20"/>
      <c r="C37" s="21"/>
      <c r="D37" s="22">
        <f>SUM(D36:D36)</f>
        <v>805</v>
      </c>
      <c r="E37" s="21"/>
      <c r="F37" s="23"/>
      <c r="G37" s="51"/>
    </row>
    <row r="38" spans="1:7" x14ac:dyDescent="0.25">
      <c r="A38" s="57" t="s">
        <v>51</v>
      </c>
      <c r="B38" s="58" t="s">
        <v>52</v>
      </c>
      <c r="C38" s="59" t="s">
        <v>53</v>
      </c>
      <c r="D38" s="60">
        <v>36.5</v>
      </c>
      <c r="E38" s="59">
        <v>3222</v>
      </c>
      <c r="F38" s="41" t="s">
        <v>15</v>
      </c>
      <c r="G38" s="52" t="s">
        <v>14</v>
      </c>
    </row>
    <row r="39" spans="1:7" x14ac:dyDescent="0.25">
      <c r="A39" s="46" t="s">
        <v>51</v>
      </c>
      <c r="B39" s="30" t="s">
        <v>52</v>
      </c>
      <c r="C39" s="31" t="s">
        <v>53</v>
      </c>
      <c r="D39" s="47">
        <v>8.57</v>
      </c>
      <c r="E39" s="31">
        <v>3222</v>
      </c>
      <c r="F39" s="32" t="s">
        <v>15</v>
      </c>
      <c r="G39" s="49" t="s">
        <v>14</v>
      </c>
    </row>
    <row r="40" spans="1:7" x14ac:dyDescent="0.25">
      <c r="A40" s="46" t="s">
        <v>51</v>
      </c>
      <c r="B40" s="30" t="s">
        <v>52</v>
      </c>
      <c r="C40" s="31" t="s">
        <v>53</v>
      </c>
      <c r="D40" s="47">
        <v>5.85</v>
      </c>
      <c r="E40" s="31">
        <v>3222</v>
      </c>
      <c r="F40" s="32" t="s">
        <v>15</v>
      </c>
      <c r="G40" s="49" t="s">
        <v>14</v>
      </c>
    </row>
    <row r="41" spans="1:7" x14ac:dyDescent="0.25">
      <c r="A41" s="46" t="s">
        <v>51</v>
      </c>
      <c r="B41" s="30" t="s">
        <v>52</v>
      </c>
      <c r="C41" s="31" t="s">
        <v>53</v>
      </c>
      <c r="D41" s="47">
        <v>23.86</v>
      </c>
      <c r="E41" s="31">
        <v>3222</v>
      </c>
      <c r="F41" s="32" t="s">
        <v>15</v>
      </c>
      <c r="G41" s="49" t="s">
        <v>14</v>
      </c>
    </row>
    <row r="42" spans="1:7" x14ac:dyDescent="0.25">
      <c r="A42" s="46"/>
      <c r="B42" s="30"/>
      <c r="C42" s="31"/>
      <c r="D42" s="47">
        <v>1.49</v>
      </c>
      <c r="E42" s="31">
        <v>3299</v>
      </c>
      <c r="F42" s="32" t="s">
        <v>23</v>
      </c>
      <c r="G42" s="49"/>
    </row>
    <row r="43" spans="1:7" x14ac:dyDescent="0.25">
      <c r="A43" s="46" t="s">
        <v>51</v>
      </c>
      <c r="B43" s="30" t="s">
        <v>52</v>
      </c>
      <c r="C43" s="31" t="s">
        <v>53</v>
      </c>
      <c r="D43" s="47">
        <v>2.52</v>
      </c>
      <c r="E43" s="31">
        <v>3299</v>
      </c>
      <c r="F43" s="32" t="s">
        <v>23</v>
      </c>
      <c r="G43" s="49" t="s">
        <v>14</v>
      </c>
    </row>
    <row r="44" spans="1:7" x14ac:dyDescent="0.25">
      <c r="A44" s="46" t="s">
        <v>51</v>
      </c>
      <c r="B44" s="30" t="s">
        <v>52</v>
      </c>
      <c r="C44" s="31" t="s">
        <v>53</v>
      </c>
      <c r="D44" s="47">
        <v>1.49</v>
      </c>
      <c r="E44" s="31">
        <v>3221</v>
      </c>
      <c r="F44" s="32" t="s">
        <v>13</v>
      </c>
      <c r="G44" s="49" t="s">
        <v>14</v>
      </c>
    </row>
    <row r="45" spans="1:7" x14ac:dyDescent="0.25">
      <c r="A45" s="46" t="s">
        <v>51</v>
      </c>
      <c r="B45" s="30" t="s">
        <v>52</v>
      </c>
      <c r="C45" s="31" t="s">
        <v>53</v>
      </c>
      <c r="D45" s="47">
        <v>8.4600000000000009</v>
      </c>
      <c r="E45" s="31">
        <v>3222</v>
      </c>
      <c r="F45" s="32" t="s">
        <v>15</v>
      </c>
      <c r="G45" s="49" t="s">
        <v>14</v>
      </c>
    </row>
    <row r="46" spans="1:7" x14ac:dyDescent="0.25">
      <c r="A46" s="46"/>
      <c r="B46" s="30"/>
      <c r="C46" s="31"/>
      <c r="D46" s="47">
        <v>2.2400000000000002</v>
      </c>
      <c r="E46" s="31">
        <v>3221</v>
      </c>
      <c r="F46" s="32" t="s">
        <v>13</v>
      </c>
      <c r="G46" s="49"/>
    </row>
    <row r="47" spans="1:7" x14ac:dyDescent="0.25">
      <c r="A47" s="46" t="s">
        <v>51</v>
      </c>
      <c r="B47" s="30" t="s">
        <v>52</v>
      </c>
      <c r="C47" s="31" t="s">
        <v>53</v>
      </c>
      <c r="D47" s="47">
        <v>3.96</v>
      </c>
      <c r="E47" s="31">
        <v>3222</v>
      </c>
      <c r="F47" s="32" t="s">
        <v>15</v>
      </c>
      <c r="G47" s="49" t="s">
        <v>14</v>
      </c>
    </row>
    <row r="48" spans="1:7" x14ac:dyDescent="0.25">
      <c r="A48" s="46" t="s">
        <v>51</v>
      </c>
      <c r="B48" s="30" t="s">
        <v>52</v>
      </c>
      <c r="C48" s="31" t="s">
        <v>53</v>
      </c>
      <c r="D48" s="47">
        <v>8.01</v>
      </c>
      <c r="E48" s="31">
        <v>3222</v>
      </c>
      <c r="F48" s="32" t="s">
        <v>15</v>
      </c>
      <c r="G48" s="49" t="s">
        <v>14</v>
      </c>
    </row>
    <row r="49" spans="1:7" x14ac:dyDescent="0.25">
      <c r="A49" s="46" t="s">
        <v>51</v>
      </c>
      <c r="B49" s="30" t="s">
        <v>52</v>
      </c>
      <c r="C49" s="31" t="s">
        <v>53</v>
      </c>
      <c r="D49" s="47">
        <v>2.38</v>
      </c>
      <c r="E49" s="31">
        <v>3299</v>
      </c>
      <c r="F49" s="32" t="s">
        <v>23</v>
      </c>
      <c r="G49" s="49" t="s">
        <v>14</v>
      </c>
    </row>
    <row r="50" spans="1:7" x14ac:dyDescent="0.25">
      <c r="A50" s="46" t="s">
        <v>51</v>
      </c>
      <c r="B50" s="30" t="s">
        <v>52</v>
      </c>
      <c r="C50" s="31" t="s">
        <v>53</v>
      </c>
      <c r="D50" s="47">
        <v>7.26</v>
      </c>
      <c r="E50" s="31">
        <v>3222</v>
      </c>
      <c r="F50" s="32" t="s">
        <v>15</v>
      </c>
      <c r="G50" s="49" t="s">
        <v>14</v>
      </c>
    </row>
    <row r="51" spans="1:7" x14ac:dyDescent="0.25">
      <c r="A51" s="46" t="s">
        <v>51</v>
      </c>
      <c r="B51" s="30" t="s">
        <v>52</v>
      </c>
      <c r="C51" s="31" t="s">
        <v>53</v>
      </c>
      <c r="D51" s="47">
        <v>13.8</v>
      </c>
      <c r="E51" s="31">
        <v>3222</v>
      </c>
      <c r="F51" s="32" t="s">
        <v>15</v>
      </c>
      <c r="G51" s="49" t="s">
        <v>14</v>
      </c>
    </row>
    <row r="52" spans="1:7" x14ac:dyDescent="0.25">
      <c r="A52" s="46" t="s">
        <v>51</v>
      </c>
      <c r="B52" s="30" t="s">
        <v>52</v>
      </c>
      <c r="C52" s="31" t="s">
        <v>53</v>
      </c>
      <c r="D52" s="47">
        <v>70.38</v>
      </c>
      <c r="E52" s="31">
        <v>3222</v>
      </c>
      <c r="F52" s="32" t="s">
        <v>15</v>
      </c>
      <c r="G52" s="49" t="s">
        <v>14</v>
      </c>
    </row>
    <row r="53" spans="1:7" ht="27" customHeight="1" thickBot="1" x14ac:dyDescent="0.3">
      <c r="A53" s="50" t="s">
        <v>16</v>
      </c>
      <c r="B53" s="20"/>
      <c r="C53" s="21"/>
      <c r="D53" s="22">
        <f>SUM(D38:D52)</f>
        <v>196.76999999999998</v>
      </c>
      <c r="E53" s="21"/>
      <c r="F53" s="23"/>
      <c r="G53" s="51"/>
    </row>
    <row r="54" spans="1:7" x14ac:dyDescent="0.25">
      <c r="A54" s="46" t="s">
        <v>54</v>
      </c>
      <c r="B54" s="30" t="s">
        <v>55</v>
      </c>
      <c r="C54" s="31" t="s">
        <v>29</v>
      </c>
      <c r="D54" s="47">
        <v>16.09</v>
      </c>
      <c r="E54" s="31">
        <v>3221</v>
      </c>
      <c r="F54" s="32" t="s">
        <v>13</v>
      </c>
      <c r="G54" s="52" t="s">
        <v>14</v>
      </c>
    </row>
    <row r="55" spans="1:7" x14ac:dyDescent="0.25">
      <c r="A55" s="46" t="s">
        <v>54</v>
      </c>
      <c r="B55" s="30" t="s">
        <v>55</v>
      </c>
      <c r="C55" s="31" t="s">
        <v>29</v>
      </c>
      <c r="D55" s="47">
        <v>79.5</v>
      </c>
      <c r="E55" s="31">
        <v>3221</v>
      </c>
      <c r="F55" s="32" t="s">
        <v>13</v>
      </c>
      <c r="G55" s="49" t="s">
        <v>14</v>
      </c>
    </row>
    <row r="56" spans="1:7" x14ac:dyDescent="0.25">
      <c r="A56" s="46" t="s">
        <v>54</v>
      </c>
      <c r="B56" s="30" t="s">
        <v>55</v>
      </c>
      <c r="C56" s="31" t="s">
        <v>29</v>
      </c>
      <c r="D56" s="47">
        <v>172.08</v>
      </c>
      <c r="E56" s="31">
        <v>3221</v>
      </c>
      <c r="F56" s="32" t="s">
        <v>13</v>
      </c>
      <c r="G56" s="49" t="s">
        <v>14</v>
      </c>
    </row>
    <row r="57" spans="1:7" ht="27" customHeight="1" thickBot="1" x14ac:dyDescent="0.3">
      <c r="A57" s="50" t="s">
        <v>16</v>
      </c>
      <c r="B57" s="20"/>
      <c r="C57" s="21"/>
      <c r="D57" s="22">
        <f>SUM(D54:D56)</f>
        <v>267.67</v>
      </c>
      <c r="E57" s="21"/>
      <c r="F57" s="23"/>
      <c r="G57" s="51"/>
    </row>
    <row r="58" spans="1:7" x14ac:dyDescent="0.25">
      <c r="A58" s="46" t="s">
        <v>56</v>
      </c>
      <c r="B58" s="30" t="s">
        <v>57</v>
      </c>
      <c r="C58" s="31" t="s">
        <v>29</v>
      </c>
      <c r="D58" s="47">
        <v>247.34</v>
      </c>
      <c r="E58" s="31">
        <v>3223</v>
      </c>
      <c r="F58" s="32" t="s">
        <v>58</v>
      </c>
      <c r="G58" s="52" t="s">
        <v>14</v>
      </c>
    </row>
    <row r="59" spans="1:7" ht="27" customHeight="1" thickBot="1" x14ac:dyDescent="0.3">
      <c r="A59" s="50" t="s">
        <v>16</v>
      </c>
      <c r="B59" s="20"/>
      <c r="C59" s="21"/>
      <c r="D59" s="22">
        <f>SUM(D58:D58)</f>
        <v>247.34</v>
      </c>
      <c r="E59" s="21"/>
      <c r="F59" s="23"/>
      <c r="G59" s="51"/>
    </row>
    <row r="60" spans="1:7" x14ac:dyDescent="0.25">
      <c r="A60" s="46" t="s">
        <v>59</v>
      </c>
      <c r="B60" s="30" t="s">
        <v>60</v>
      </c>
      <c r="C60" s="31" t="s">
        <v>29</v>
      </c>
      <c r="D60" s="47">
        <v>6.64</v>
      </c>
      <c r="E60" s="31">
        <v>3221</v>
      </c>
      <c r="F60" s="32" t="s">
        <v>13</v>
      </c>
      <c r="G60" s="52" t="s">
        <v>14</v>
      </c>
    </row>
    <row r="61" spans="1:7" x14ac:dyDescent="0.25">
      <c r="A61" s="46"/>
      <c r="B61" s="30"/>
      <c r="C61" s="31"/>
      <c r="D61" s="47">
        <v>667.08</v>
      </c>
      <c r="E61" s="31">
        <v>3222</v>
      </c>
      <c r="F61" s="32" t="s">
        <v>15</v>
      </c>
      <c r="G61" s="49" t="s">
        <v>14</v>
      </c>
    </row>
    <row r="62" spans="1:7" ht="27" customHeight="1" thickBot="1" x14ac:dyDescent="0.3">
      <c r="A62" s="50" t="s">
        <v>16</v>
      </c>
      <c r="B62" s="20"/>
      <c r="C62" s="21"/>
      <c r="D62" s="22">
        <f>SUM(D60:D61)</f>
        <v>673.72</v>
      </c>
      <c r="E62" s="21"/>
      <c r="F62" s="23"/>
      <c r="G62" s="51"/>
    </row>
    <row r="63" spans="1:7" x14ac:dyDescent="0.25">
      <c r="A63" s="46" t="s">
        <v>110</v>
      </c>
      <c r="B63" s="30" t="s">
        <v>61</v>
      </c>
      <c r="C63" s="31" t="s">
        <v>111</v>
      </c>
      <c r="D63" s="47">
        <v>219.01</v>
      </c>
      <c r="E63" s="31">
        <v>3221</v>
      </c>
      <c r="F63" s="32" t="s">
        <v>13</v>
      </c>
      <c r="G63" s="52" t="s">
        <v>14</v>
      </c>
    </row>
    <row r="64" spans="1:7" ht="27" customHeight="1" thickBot="1" x14ac:dyDescent="0.3">
      <c r="A64" s="50" t="s">
        <v>16</v>
      </c>
      <c r="B64" s="20"/>
      <c r="C64" s="21"/>
      <c r="D64" s="22">
        <f>SUM(D63:D63)</f>
        <v>219.01</v>
      </c>
      <c r="E64" s="21"/>
      <c r="F64" s="23"/>
      <c r="G64" s="51"/>
    </row>
    <row r="65" spans="1:7" x14ac:dyDescent="0.25">
      <c r="A65" s="46" t="s">
        <v>62</v>
      </c>
      <c r="B65" s="30" t="s">
        <v>63</v>
      </c>
      <c r="C65" s="31" t="s">
        <v>64</v>
      </c>
      <c r="D65" s="47">
        <v>77.650000000000006</v>
      </c>
      <c r="E65" s="31">
        <v>3222</v>
      </c>
      <c r="F65" s="32" t="s">
        <v>15</v>
      </c>
      <c r="G65" s="52" t="s">
        <v>14</v>
      </c>
    </row>
    <row r="66" spans="1:7" ht="27" customHeight="1" thickBot="1" x14ac:dyDescent="0.3">
      <c r="A66" s="50" t="s">
        <v>16</v>
      </c>
      <c r="B66" s="20"/>
      <c r="C66" s="21"/>
      <c r="D66" s="22">
        <f>SUM(D65:D65)</f>
        <v>77.650000000000006</v>
      </c>
      <c r="E66" s="21"/>
      <c r="F66" s="23"/>
      <c r="G66" s="51"/>
    </row>
    <row r="67" spans="1:7" x14ac:dyDescent="0.25">
      <c r="A67" s="46" t="s">
        <v>112</v>
      </c>
      <c r="B67" s="30" t="s">
        <v>65</v>
      </c>
      <c r="C67" s="31" t="s">
        <v>29</v>
      </c>
      <c r="D67" s="47">
        <v>307.11</v>
      </c>
      <c r="E67" s="31">
        <v>3221</v>
      </c>
      <c r="F67" s="32" t="s">
        <v>13</v>
      </c>
      <c r="G67" s="52" t="s">
        <v>14</v>
      </c>
    </row>
    <row r="68" spans="1:7" ht="27" customHeight="1" thickBot="1" x14ac:dyDescent="0.3">
      <c r="A68" s="50" t="s">
        <v>16</v>
      </c>
      <c r="B68" s="20"/>
      <c r="C68" s="21"/>
      <c r="D68" s="22">
        <f>SUM(D67:D67)</f>
        <v>307.11</v>
      </c>
      <c r="E68" s="21"/>
      <c r="F68" s="23"/>
      <c r="G68" s="51"/>
    </row>
    <row r="69" spans="1:7" x14ac:dyDescent="0.25">
      <c r="A69" s="53" t="s">
        <v>66</v>
      </c>
      <c r="B69" s="30" t="s">
        <v>67</v>
      </c>
      <c r="C69" s="31" t="s">
        <v>12</v>
      </c>
      <c r="D69" s="47">
        <v>20.6</v>
      </c>
      <c r="E69" s="31">
        <v>3224</v>
      </c>
      <c r="F69" s="32" t="s">
        <v>68</v>
      </c>
      <c r="G69" s="52" t="s">
        <v>14</v>
      </c>
    </row>
    <row r="70" spans="1:7" ht="27" customHeight="1" thickBot="1" x14ac:dyDescent="0.3">
      <c r="A70" s="50" t="s">
        <v>16</v>
      </c>
      <c r="B70" s="20"/>
      <c r="C70" s="21"/>
      <c r="D70" s="22">
        <f>SUM(D69:D69)</f>
        <v>20.6</v>
      </c>
      <c r="E70" s="21"/>
      <c r="F70" s="23"/>
      <c r="G70" s="51"/>
    </row>
    <row r="71" spans="1:7" x14ac:dyDescent="0.25">
      <c r="A71" s="46" t="s">
        <v>69</v>
      </c>
      <c r="B71" s="30" t="s">
        <v>70</v>
      </c>
      <c r="C71" s="31" t="s">
        <v>71</v>
      </c>
      <c r="D71" s="47">
        <v>13.3</v>
      </c>
      <c r="E71" s="31">
        <v>3234</v>
      </c>
      <c r="F71" s="32" t="s">
        <v>38</v>
      </c>
      <c r="G71" s="52" t="s">
        <v>14</v>
      </c>
    </row>
    <row r="72" spans="1:7" ht="27" customHeight="1" thickBot="1" x14ac:dyDescent="0.3">
      <c r="A72" s="50" t="s">
        <v>16</v>
      </c>
      <c r="B72" s="20"/>
      <c r="C72" s="21"/>
      <c r="D72" s="22">
        <f>SUM(D71:D71)</f>
        <v>13.3</v>
      </c>
      <c r="E72" s="21"/>
      <c r="F72" s="23"/>
      <c r="G72" s="51"/>
    </row>
    <row r="73" spans="1:7" x14ac:dyDescent="0.25">
      <c r="A73" s="46" t="s">
        <v>72</v>
      </c>
      <c r="B73" s="30" t="s">
        <v>73</v>
      </c>
      <c r="C73" s="31" t="s">
        <v>74</v>
      </c>
      <c r="D73" s="47">
        <v>105.4</v>
      </c>
      <c r="E73" s="31">
        <v>3222</v>
      </c>
      <c r="F73" s="32" t="s">
        <v>15</v>
      </c>
      <c r="G73" s="52" t="s">
        <v>14</v>
      </c>
    </row>
    <row r="74" spans="1:7" x14ac:dyDescent="0.25">
      <c r="A74" s="46" t="s">
        <v>72</v>
      </c>
      <c r="B74" s="30" t="s">
        <v>73</v>
      </c>
      <c r="C74" s="31" t="s">
        <v>74</v>
      </c>
      <c r="D74" s="47">
        <v>182.75</v>
      </c>
      <c r="E74" s="31">
        <v>3222</v>
      </c>
      <c r="F74" s="32" t="s">
        <v>15</v>
      </c>
      <c r="G74" s="49" t="s">
        <v>14</v>
      </c>
    </row>
    <row r="75" spans="1:7" x14ac:dyDescent="0.25">
      <c r="A75" s="46" t="s">
        <v>72</v>
      </c>
      <c r="B75" s="30" t="s">
        <v>73</v>
      </c>
      <c r="C75" s="31" t="s">
        <v>74</v>
      </c>
      <c r="D75" s="47">
        <v>37.049999999999997</v>
      </c>
      <c r="E75" s="31">
        <v>3222</v>
      </c>
      <c r="F75" s="32" t="s">
        <v>15</v>
      </c>
      <c r="G75" s="49" t="s">
        <v>14</v>
      </c>
    </row>
    <row r="76" spans="1:7" x14ac:dyDescent="0.25">
      <c r="A76" s="46" t="s">
        <v>72</v>
      </c>
      <c r="B76" s="30" t="s">
        <v>73</v>
      </c>
      <c r="C76" s="31" t="s">
        <v>74</v>
      </c>
      <c r="D76" s="47">
        <v>44.6</v>
      </c>
      <c r="E76" s="31">
        <v>3222</v>
      </c>
      <c r="F76" s="32" t="s">
        <v>15</v>
      </c>
      <c r="G76" s="49" t="s">
        <v>14</v>
      </c>
    </row>
    <row r="77" spans="1:7" x14ac:dyDescent="0.25">
      <c r="A77" s="46" t="s">
        <v>72</v>
      </c>
      <c r="B77" s="30" t="s">
        <v>73</v>
      </c>
      <c r="C77" s="31" t="s">
        <v>74</v>
      </c>
      <c r="D77" s="47">
        <v>90.02</v>
      </c>
      <c r="E77" s="31">
        <v>3222</v>
      </c>
      <c r="F77" s="32" t="s">
        <v>15</v>
      </c>
      <c r="G77" s="49" t="s">
        <v>14</v>
      </c>
    </row>
    <row r="78" spans="1:7" x14ac:dyDescent="0.25">
      <c r="A78" s="46" t="s">
        <v>72</v>
      </c>
      <c r="B78" s="30" t="s">
        <v>73</v>
      </c>
      <c r="C78" s="31" t="s">
        <v>74</v>
      </c>
      <c r="D78" s="47">
        <v>203.35</v>
      </c>
      <c r="E78" s="31">
        <v>3222</v>
      </c>
      <c r="F78" s="32" t="s">
        <v>15</v>
      </c>
      <c r="G78" s="49" t="s">
        <v>14</v>
      </c>
    </row>
    <row r="79" spans="1:7" x14ac:dyDescent="0.25">
      <c r="A79" s="46" t="s">
        <v>72</v>
      </c>
      <c r="B79" s="30" t="s">
        <v>73</v>
      </c>
      <c r="C79" s="31" t="s">
        <v>74</v>
      </c>
      <c r="D79" s="47">
        <v>100.8</v>
      </c>
      <c r="E79" s="31">
        <v>3222</v>
      </c>
      <c r="F79" s="32" t="s">
        <v>15</v>
      </c>
      <c r="G79" s="49" t="s">
        <v>14</v>
      </c>
    </row>
    <row r="80" spans="1:7" x14ac:dyDescent="0.25">
      <c r="A80" s="46" t="s">
        <v>72</v>
      </c>
      <c r="B80" s="30" t="s">
        <v>73</v>
      </c>
      <c r="C80" s="31" t="s">
        <v>74</v>
      </c>
      <c r="D80" s="47">
        <v>123.96</v>
      </c>
      <c r="E80" s="31">
        <v>3222</v>
      </c>
      <c r="F80" s="32" t="s">
        <v>15</v>
      </c>
      <c r="G80" s="49" t="s">
        <v>14</v>
      </c>
    </row>
    <row r="81" spans="1:7" x14ac:dyDescent="0.25">
      <c r="A81" s="46" t="s">
        <v>72</v>
      </c>
      <c r="B81" s="30" t="s">
        <v>73</v>
      </c>
      <c r="C81" s="31" t="s">
        <v>74</v>
      </c>
      <c r="D81" s="47">
        <v>296.33999999999997</v>
      </c>
      <c r="E81" s="31">
        <v>3222</v>
      </c>
      <c r="F81" s="32" t="s">
        <v>15</v>
      </c>
      <c r="G81" s="49" t="s">
        <v>14</v>
      </c>
    </row>
    <row r="82" spans="1:7" ht="27" customHeight="1" thickBot="1" x14ac:dyDescent="0.3">
      <c r="A82" s="50" t="s">
        <v>16</v>
      </c>
      <c r="B82" s="20"/>
      <c r="C82" s="21"/>
      <c r="D82" s="22">
        <f>SUM(D73:D81)</f>
        <v>1184.27</v>
      </c>
      <c r="E82" s="21"/>
      <c r="F82" s="23"/>
      <c r="G82" s="51"/>
    </row>
    <row r="83" spans="1:7" x14ac:dyDescent="0.25">
      <c r="A83" s="46" t="s">
        <v>75</v>
      </c>
      <c r="B83" s="30" t="s">
        <v>76</v>
      </c>
      <c r="C83" s="31" t="s">
        <v>74</v>
      </c>
      <c r="D83" s="47">
        <v>88.82</v>
      </c>
      <c r="E83" s="31">
        <v>3222</v>
      </c>
      <c r="F83" s="32" t="s">
        <v>15</v>
      </c>
      <c r="G83" s="52" t="s">
        <v>14</v>
      </c>
    </row>
    <row r="84" spans="1:7" x14ac:dyDescent="0.25">
      <c r="A84" s="46" t="s">
        <v>75</v>
      </c>
      <c r="B84" s="30" t="s">
        <v>76</v>
      </c>
      <c r="C84" s="31" t="s">
        <v>74</v>
      </c>
      <c r="D84" s="47">
        <v>31.08</v>
      </c>
      <c r="E84" s="31">
        <v>3222</v>
      </c>
      <c r="F84" s="32" t="s">
        <v>15</v>
      </c>
      <c r="G84" s="49" t="s">
        <v>14</v>
      </c>
    </row>
    <row r="85" spans="1:7" x14ac:dyDescent="0.25">
      <c r="A85" s="46" t="s">
        <v>75</v>
      </c>
      <c r="B85" s="30" t="s">
        <v>76</v>
      </c>
      <c r="C85" s="31" t="s">
        <v>74</v>
      </c>
      <c r="D85" s="47">
        <v>342.69</v>
      </c>
      <c r="E85" s="31">
        <v>3222</v>
      </c>
      <c r="F85" s="32" t="s">
        <v>15</v>
      </c>
      <c r="G85" s="49" t="s">
        <v>14</v>
      </c>
    </row>
    <row r="86" spans="1:7" x14ac:dyDescent="0.25">
      <c r="A86" s="46" t="s">
        <v>75</v>
      </c>
      <c r="B86" s="30" t="s">
        <v>76</v>
      </c>
      <c r="C86" s="31" t="s">
        <v>74</v>
      </c>
      <c r="D86" s="47">
        <v>47.09</v>
      </c>
      <c r="E86" s="31">
        <v>3222</v>
      </c>
      <c r="F86" s="32" t="s">
        <v>15</v>
      </c>
      <c r="G86" s="49" t="s">
        <v>14</v>
      </c>
    </row>
    <row r="87" spans="1:7" ht="27" customHeight="1" thickBot="1" x14ac:dyDescent="0.3">
      <c r="A87" s="50" t="s">
        <v>16</v>
      </c>
      <c r="B87" s="20"/>
      <c r="C87" s="21"/>
      <c r="D87" s="22">
        <f>SUM(D83:D86)</f>
        <v>509.67999999999995</v>
      </c>
      <c r="E87" s="21"/>
      <c r="F87" s="23"/>
      <c r="G87" s="51"/>
    </row>
    <row r="88" spans="1:7" x14ac:dyDescent="0.25">
      <c r="A88" s="57" t="s">
        <v>77</v>
      </c>
      <c r="B88" s="58" t="s">
        <v>78</v>
      </c>
      <c r="C88" s="59" t="s">
        <v>79</v>
      </c>
      <c r="D88" s="60">
        <v>17.079999999999998</v>
      </c>
      <c r="E88" s="59">
        <v>3223</v>
      </c>
      <c r="F88" s="41" t="s">
        <v>58</v>
      </c>
      <c r="G88" s="52" t="s">
        <v>14</v>
      </c>
    </row>
    <row r="89" spans="1:7" ht="27" customHeight="1" thickBot="1" x14ac:dyDescent="0.3">
      <c r="A89" s="50" t="s">
        <v>16</v>
      </c>
      <c r="B89" s="20"/>
      <c r="C89" s="21"/>
      <c r="D89" s="22">
        <f>SUM(D88:D88)</f>
        <v>17.079999999999998</v>
      </c>
      <c r="E89" s="21"/>
      <c r="F89" s="23"/>
      <c r="G89" s="51"/>
    </row>
    <row r="90" spans="1:7" x14ac:dyDescent="0.25">
      <c r="A90" s="46" t="s">
        <v>80</v>
      </c>
      <c r="B90" s="30" t="s">
        <v>81</v>
      </c>
      <c r="C90" s="31" t="s">
        <v>29</v>
      </c>
      <c r="D90" s="47">
        <v>15.68</v>
      </c>
      <c r="E90" s="31">
        <v>3221</v>
      </c>
      <c r="F90" s="32" t="s">
        <v>13</v>
      </c>
      <c r="G90" s="52" t="s">
        <v>14</v>
      </c>
    </row>
    <row r="91" spans="1:7" x14ac:dyDescent="0.25">
      <c r="A91" s="46"/>
      <c r="B91" s="30"/>
      <c r="C91" s="31"/>
      <c r="D91" s="47">
        <v>21.61</v>
      </c>
      <c r="E91" s="31">
        <v>3299</v>
      </c>
      <c r="F91" s="32" t="s">
        <v>23</v>
      </c>
      <c r="G91" s="49" t="s">
        <v>14</v>
      </c>
    </row>
    <row r="92" spans="1:7" ht="27" customHeight="1" thickBot="1" x14ac:dyDescent="0.3">
      <c r="A92" s="50" t="s">
        <v>16</v>
      </c>
      <c r="B92" s="20"/>
      <c r="C92" s="21"/>
      <c r="D92" s="22">
        <f>SUM(D90:D91)</f>
        <v>37.29</v>
      </c>
      <c r="E92" s="21"/>
      <c r="F92" s="23"/>
      <c r="G92" s="51"/>
    </row>
    <row r="93" spans="1:7" x14ac:dyDescent="0.25">
      <c r="A93" s="46" t="s">
        <v>82</v>
      </c>
      <c r="B93" s="30" t="s">
        <v>83</v>
      </c>
      <c r="C93" s="31" t="s">
        <v>84</v>
      </c>
      <c r="D93" s="47">
        <v>3.68</v>
      </c>
      <c r="E93" s="31">
        <v>3221</v>
      </c>
      <c r="F93" s="32" t="s">
        <v>13</v>
      </c>
      <c r="G93" s="52" t="s">
        <v>14</v>
      </c>
    </row>
    <row r="94" spans="1:7" ht="27" customHeight="1" thickBot="1" x14ac:dyDescent="0.3">
      <c r="A94" s="50" t="s">
        <v>16</v>
      </c>
      <c r="B94" s="20"/>
      <c r="C94" s="21"/>
      <c r="D94" s="22">
        <f>SUM(D93:D93)</f>
        <v>3.68</v>
      </c>
      <c r="E94" s="21"/>
      <c r="F94" s="23"/>
      <c r="G94" s="51"/>
    </row>
    <row r="95" spans="1:7" x14ac:dyDescent="0.25">
      <c r="A95" s="46" t="s">
        <v>85</v>
      </c>
      <c r="B95" s="30" t="s">
        <v>86</v>
      </c>
      <c r="C95" s="31" t="s">
        <v>29</v>
      </c>
      <c r="D95" s="47">
        <v>55</v>
      </c>
      <c r="E95" s="31">
        <v>3221</v>
      </c>
      <c r="F95" s="32" t="s">
        <v>13</v>
      </c>
      <c r="G95" s="52" t="s">
        <v>14</v>
      </c>
    </row>
    <row r="96" spans="1:7" ht="27" customHeight="1" thickBot="1" x14ac:dyDescent="0.3">
      <c r="A96" s="50" t="s">
        <v>16</v>
      </c>
      <c r="B96" s="20"/>
      <c r="C96" s="21"/>
      <c r="D96" s="22">
        <f>SUM(D95:D95)</f>
        <v>55</v>
      </c>
      <c r="E96" s="21"/>
      <c r="F96" s="23"/>
      <c r="G96" s="51"/>
    </row>
    <row r="97" spans="1:7" x14ac:dyDescent="0.25">
      <c r="A97" s="46" t="s">
        <v>87</v>
      </c>
      <c r="B97" s="30" t="s">
        <v>88</v>
      </c>
      <c r="C97" s="31" t="s">
        <v>12</v>
      </c>
      <c r="D97" s="47">
        <v>334.61</v>
      </c>
      <c r="E97" s="31">
        <v>3222</v>
      </c>
      <c r="F97" s="32" t="s">
        <v>15</v>
      </c>
      <c r="G97" s="52" t="s">
        <v>14</v>
      </c>
    </row>
    <row r="98" spans="1:7" x14ac:dyDescent="0.25">
      <c r="A98" s="46" t="s">
        <v>87</v>
      </c>
      <c r="B98" s="30" t="s">
        <v>88</v>
      </c>
      <c r="C98" s="31" t="s">
        <v>12</v>
      </c>
      <c r="D98" s="47">
        <v>33.5</v>
      </c>
      <c r="E98" s="31">
        <v>3222</v>
      </c>
      <c r="F98" s="32" t="s">
        <v>15</v>
      </c>
      <c r="G98" s="49" t="s">
        <v>14</v>
      </c>
    </row>
    <row r="99" spans="1:7" ht="27" customHeight="1" thickBot="1" x14ac:dyDescent="0.3">
      <c r="A99" s="50" t="s">
        <v>16</v>
      </c>
      <c r="B99" s="20"/>
      <c r="C99" s="21"/>
      <c r="D99" s="22">
        <f>SUM(D97:D98)</f>
        <v>368.11</v>
      </c>
      <c r="E99" s="21"/>
      <c r="F99" s="23"/>
      <c r="G99" s="51"/>
    </row>
    <row r="100" spans="1:7" x14ac:dyDescent="0.25">
      <c r="A100" s="46" t="s">
        <v>89</v>
      </c>
      <c r="B100" s="30" t="s">
        <v>90</v>
      </c>
      <c r="C100" s="31" t="s">
        <v>91</v>
      </c>
      <c r="D100" s="47">
        <v>2992</v>
      </c>
      <c r="E100" s="31">
        <v>3239</v>
      </c>
      <c r="F100" s="32" t="s">
        <v>45</v>
      </c>
      <c r="G100" s="52" t="s">
        <v>14</v>
      </c>
    </row>
    <row r="101" spans="1:7" ht="27" customHeight="1" thickBot="1" x14ac:dyDescent="0.3">
      <c r="A101" s="50" t="s">
        <v>16</v>
      </c>
      <c r="B101" s="20"/>
      <c r="C101" s="21"/>
      <c r="D101" s="22">
        <f>SUM(D100:D100)</f>
        <v>2992</v>
      </c>
      <c r="E101" s="21"/>
      <c r="F101" s="23"/>
      <c r="G101" s="51"/>
    </row>
    <row r="102" spans="1:7" x14ac:dyDescent="0.25">
      <c r="A102" s="46" t="s">
        <v>92</v>
      </c>
      <c r="B102" s="30" t="s">
        <v>93</v>
      </c>
      <c r="C102" s="31" t="s">
        <v>94</v>
      </c>
      <c r="D102" s="47">
        <v>37.92</v>
      </c>
      <c r="E102" s="31">
        <v>3222</v>
      </c>
      <c r="F102" s="32" t="s">
        <v>15</v>
      </c>
      <c r="G102" s="52" t="s">
        <v>14</v>
      </c>
    </row>
    <row r="103" spans="1:7" x14ac:dyDescent="0.25">
      <c r="A103" s="46" t="s">
        <v>92</v>
      </c>
      <c r="B103" s="30" t="s">
        <v>93</v>
      </c>
      <c r="C103" s="31" t="s">
        <v>94</v>
      </c>
      <c r="D103" s="47">
        <v>194.42</v>
      </c>
      <c r="E103" s="31">
        <v>3222</v>
      </c>
      <c r="F103" s="32" t="s">
        <v>15</v>
      </c>
      <c r="G103" s="49" t="s">
        <v>14</v>
      </c>
    </row>
    <row r="104" spans="1:7" ht="27" customHeight="1" thickBot="1" x14ac:dyDescent="0.3">
      <c r="A104" s="50" t="s">
        <v>16</v>
      </c>
      <c r="B104" s="20"/>
      <c r="C104" s="21"/>
      <c r="D104" s="22">
        <f>SUM(D102:D103)</f>
        <v>232.33999999999997</v>
      </c>
      <c r="E104" s="21"/>
      <c r="F104" s="23"/>
      <c r="G104" s="51"/>
    </row>
    <row r="105" spans="1:7" x14ac:dyDescent="0.25">
      <c r="A105" s="46" t="s">
        <v>113</v>
      </c>
      <c r="B105" s="30" t="s">
        <v>95</v>
      </c>
      <c r="C105" s="31" t="s">
        <v>114</v>
      </c>
      <c r="D105" s="47">
        <v>2902</v>
      </c>
      <c r="E105" s="31">
        <v>3236</v>
      </c>
      <c r="F105" s="32" t="s">
        <v>96</v>
      </c>
      <c r="G105" s="52" t="s">
        <v>14</v>
      </c>
    </row>
    <row r="106" spans="1:7" ht="27" customHeight="1" thickBot="1" x14ac:dyDescent="0.3">
      <c r="A106" s="50" t="s">
        <v>16</v>
      </c>
      <c r="B106" s="20"/>
      <c r="C106" s="21"/>
      <c r="D106" s="22">
        <f>SUM(D105:D105)</f>
        <v>2902</v>
      </c>
      <c r="E106" s="21"/>
      <c r="F106" s="23"/>
      <c r="G106" s="51"/>
    </row>
    <row r="107" spans="1:7" x14ac:dyDescent="0.25">
      <c r="A107" s="46" t="s">
        <v>97</v>
      </c>
      <c r="B107" s="30" t="s">
        <v>98</v>
      </c>
      <c r="C107" s="31" t="s">
        <v>12</v>
      </c>
      <c r="D107" s="47">
        <v>37.25</v>
      </c>
      <c r="E107" s="31">
        <v>3223</v>
      </c>
      <c r="F107" s="32" t="s">
        <v>58</v>
      </c>
      <c r="G107" s="52" t="s">
        <v>14</v>
      </c>
    </row>
    <row r="108" spans="1:7" ht="27" customHeight="1" thickBot="1" x14ac:dyDescent="0.3">
      <c r="A108" s="50" t="s">
        <v>16</v>
      </c>
      <c r="B108" s="20"/>
      <c r="C108" s="21"/>
      <c r="D108" s="22">
        <f>SUM(D107:D107)</f>
        <v>37.25</v>
      </c>
      <c r="E108" s="21"/>
      <c r="F108" s="23"/>
      <c r="G108" s="51"/>
    </row>
    <row r="109" spans="1:7" x14ac:dyDescent="0.25">
      <c r="A109" s="46" t="s">
        <v>99</v>
      </c>
      <c r="B109" s="30" t="s">
        <v>100</v>
      </c>
      <c r="C109" s="31" t="s">
        <v>74</v>
      </c>
      <c r="D109" s="47">
        <v>113.98</v>
      </c>
      <c r="E109" s="31">
        <v>3222</v>
      </c>
      <c r="F109" s="32" t="s">
        <v>15</v>
      </c>
      <c r="G109" s="52" t="s">
        <v>14</v>
      </c>
    </row>
    <row r="110" spans="1:7" ht="27" customHeight="1" thickBot="1" x14ac:dyDescent="0.3">
      <c r="A110" s="50" t="s">
        <v>16</v>
      </c>
      <c r="B110" s="20"/>
      <c r="C110" s="21"/>
      <c r="D110" s="22">
        <f>SUM(D109:D109)</f>
        <v>113.98</v>
      </c>
      <c r="E110" s="21"/>
      <c r="F110" s="23"/>
      <c r="G110" s="51"/>
    </row>
    <row r="111" spans="1:7" x14ac:dyDescent="0.25">
      <c r="A111" s="46" t="s">
        <v>101</v>
      </c>
      <c r="B111" s="30" t="s">
        <v>102</v>
      </c>
      <c r="C111" s="31" t="s">
        <v>74</v>
      </c>
      <c r="D111" s="47">
        <v>46.15</v>
      </c>
      <c r="E111" s="31">
        <v>3431</v>
      </c>
      <c r="F111" s="32" t="s">
        <v>103</v>
      </c>
      <c r="G111" s="52" t="s">
        <v>14</v>
      </c>
    </row>
    <row r="112" spans="1:7" ht="27" customHeight="1" thickBot="1" x14ac:dyDescent="0.3">
      <c r="A112" s="50" t="s">
        <v>16</v>
      </c>
      <c r="B112" s="20"/>
      <c r="C112" s="21"/>
      <c r="D112" s="22">
        <f>SUM(D111:D111)</f>
        <v>46.15</v>
      </c>
      <c r="E112" s="21"/>
      <c r="F112" s="23"/>
      <c r="G112" s="51"/>
    </row>
    <row r="113" spans="1:8" x14ac:dyDescent="0.25">
      <c r="A113" s="46" t="s">
        <v>104</v>
      </c>
      <c r="B113" s="30" t="s">
        <v>105</v>
      </c>
      <c r="C113" s="31" t="s">
        <v>33</v>
      </c>
      <c r="D113" s="47">
        <v>136.22999999999999</v>
      </c>
      <c r="E113" s="31">
        <v>3235</v>
      </c>
      <c r="F113" s="32" t="s">
        <v>26</v>
      </c>
      <c r="G113" s="52" t="s">
        <v>14</v>
      </c>
    </row>
    <row r="114" spans="1:8" ht="27" customHeight="1" thickBot="1" x14ac:dyDescent="0.3">
      <c r="A114" s="50" t="s">
        <v>16</v>
      </c>
      <c r="B114" s="20"/>
      <c r="C114" s="21"/>
      <c r="D114" s="22">
        <f>SUM(D113:D113)</f>
        <v>136.22999999999999</v>
      </c>
      <c r="E114" s="21"/>
      <c r="F114" s="23"/>
      <c r="G114" s="51"/>
    </row>
    <row r="115" spans="1:8" ht="27" customHeight="1" thickBot="1" x14ac:dyDescent="0.3">
      <c r="A115" s="54" t="s">
        <v>115</v>
      </c>
      <c r="B115" s="30"/>
      <c r="C115" s="31"/>
      <c r="D115" s="42">
        <f>SUM(D114+D112+D108+D106+D104+D101+D99+D94+D92+D89+D72+D70+D68+D66+D64+D62+D59+D53+D37+D35+D33+D31+D29+D27+D25+D23+D21+D17+D15+D13+D11+D110+D96+D87+D82+D57)</f>
        <v>15113.310000000001</v>
      </c>
      <c r="E115" s="31"/>
      <c r="F115" s="32"/>
      <c r="G115" s="55"/>
    </row>
    <row r="116" spans="1:8" ht="27" customHeight="1" thickBot="1" x14ac:dyDescent="0.3">
      <c r="A116" s="44" t="s">
        <v>116</v>
      </c>
      <c r="B116" s="26"/>
      <c r="C116" s="27"/>
      <c r="D116" s="28"/>
      <c r="E116" s="27"/>
      <c r="F116" s="29"/>
      <c r="G116" s="45"/>
    </row>
    <row r="117" spans="1:8" ht="20.100000000000001" customHeight="1" x14ac:dyDescent="0.25">
      <c r="A117" s="63"/>
      <c r="B117" s="64"/>
      <c r="C117" s="64"/>
      <c r="D117" s="33">
        <v>46480.07</v>
      </c>
      <c r="E117" s="65">
        <v>3111</v>
      </c>
      <c r="F117" s="65" t="s">
        <v>117</v>
      </c>
      <c r="G117" s="34" t="s">
        <v>14</v>
      </c>
      <c r="H117" s="35"/>
    </row>
    <row r="118" spans="1:8" ht="20.100000000000001" customHeight="1" x14ac:dyDescent="0.25">
      <c r="A118" s="66"/>
      <c r="B118" s="67"/>
      <c r="C118" s="67"/>
      <c r="D118" s="36">
        <v>842.16</v>
      </c>
      <c r="E118" s="43">
        <v>3113</v>
      </c>
      <c r="F118" s="43" t="s">
        <v>118</v>
      </c>
      <c r="G118" s="37" t="s">
        <v>14</v>
      </c>
      <c r="H118" s="35"/>
    </row>
    <row r="119" spans="1:8" ht="20.100000000000001" customHeight="1" x14ac:dyDescent="0.25">
      <c r="A119" s="66"/>
      <c r="B119" s="67"/>
      <c r="C119" s="67"/>
      <c r="D119" s="36">
        <v>7808.14</v>
      </c>
      <c r="E119" s="43">
        <v>3132</v>
      </c>
      <c r="F119" s="43" t="s">
        <v>119</v>
      </c>
      <c r="G119" s="37" t="s">
        <v>14</v>
      </c>
      <c r="H119" s="35"/>
    </row>
    <row r="120" spans="1:8" ht="20.100000000000001" customHeight="1" x14ac:dyDescent="0.25">
      <c r="A120" s="66"/>
      <c r="B120" s="67"/>
      <c r="C120" s="67"/>
      <c r="D120" s="36">
        <v>2005.95</v>
      </c>
      <c r="E120" s="43">
        <v>3212</v>
      </c>
      <c r="F120" s="43" t="s">
        <v>120</v>
      </c>
      <c r="G120" s="37" t="s">
        <v>14</v>
      </c>
      <c r="H120" s="35"/>
    </row>
    <row r="121" spans="1:8" ht="20.100000000000001" customHeight="1" x14ac:dyDescent="0.25">
      <c r="A121" s="66"/>
      <c r="B121" s="68"/>
      <c r="C121" s="68"/>
      <c r="D121" s="36">
        <v>13350.02</v>
      </c>
      <c r="E121" s="43">
        <v>3121</v>
      </c>
      <c r="F121" s="43" t="s">
        <v>121</v>
      </c>
      <c r="G121" s="37" t="s">
        <v>14</v>
      </c>
      <c r="H121" s="35"/>
    </row>
    <row r="122" spans="1:8" ht="20.100000000000001" customHeight="1" x14ac:dyDescent="0.25">
      <c r="A122" s="66"/>
      <c r="B122" s="67"/>
      <c r="C122" s="67"/>
      <c r="D122" s="36">
        <v>168</v>
      </c>
      <c r="E122" s="43">
        <v>3295</v>
      </c>
      <c r="F122" s="43" t="s">
        <v>122</v>
      </c>
      <c r="G122" s="37" t="s">
        <v>14</v>
      </c>
      <c r="H122" s="35"/>
    </row>
    <row r="123" spans="1:8" ht="20.100000000000001" customHeight="1" x14ac:dyDescent="0.25">
      <c r="A123" s="66"/>
      <c r="B123" s="67"/>
      <c r="C123" s="67"/>
      <c r="D123" s="36">
        <v>692.4</v>
      </c>
      <c r="E123" s="43">
        <v>3211</v>
      </c>
      <c r="F123" s="43" t="s">
        <v>123</v>
      </c>
      <c r="G123" s="37" t="s">
        <v>14</v>
      </c>
      <c r="H123" s="35"/>
    </row>
    <row r="124" spans="1:8" ht="20.100000000000001" customHeight="1" thickBot="1" x14ac:dyDescent="0.3">
      <c r="A124" s="69"/>
      <c r="B124" s="70"/>
      <c r="C124" s="70"/>
      <c r="D124" s="38">
        <v>233.6</v>
      </c>
      <c r="E124" s="71">
        <v>3214</v>
      </c>
      <c r="F124" s="72" t="s">
        <v>128</v>
      </c>
      <c r="G124" s="73" t="s">
        <v>14</v>
      </c>
    </row>
    <row r="125" spans="1:8" ht="27" customHeight="1" thickBot="1" x14ac:dyDescent="0.3">
      <c r="A125" s="61" t="s">
        <v>124</v>
      </c>
      <c r="B125" s="20"/>
      <c r="C125" s="21"/>
      <c r="D125" s="62">
        <f>SUM(D117:D124)</f>
        <v>71580.34</v>
      </c>
      <c r="E125" s="21"/>
      <c r="F125" s="23"/>
      <c r="G125" s="51"/>
    </row>
    <row r="126" spans="1:8" ht="21.75" customHeight="1" thickBot="1" x14ac:dyDescent="0.3">
      <c r="A126" s="56" t="s">
        <v>127</v>
      </c>
      <c r="B126" s="39"/>
      <c r="C126" s="40"/>
      <c r="D126" s="25">
        <f>SUM(D125+D115)</f>
        <v>86693.65</v>
      </c>
      <c r="E126" s="40"/>
      <c r="F126" s="24"/>
      <c r="G126" s="55"/>
    </row>
    <row r="127" spans="1:8" x14ac:dyDescent="0.25">
      <c r="A127" s="9"/>
      <c r="B127" s="14"/>
      <c r="C127" s="10"/>
      <c r="D127" s="18"/>
      <c r="E127" s="10"/>
      <c r="F127" s="41"/>
    </row>
    <row r="128" spans="1:8" x14ac:dyDescent="0.25">
      <c r="A128" s="9"/>
      <c r="B128" s="14"/>
      <c r="C128" s="10"/>
      <c r="D128" s="18" t="s">
        <v>125</v>
      </c>
      <c r="E128" s="10"/>
      <c r="F128" s="32" t="s">
        <v>126</v>
      </c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  <c r="B4034" s="14"/>
      <c r="C4034" s="10"/>
      <c r="D4034" s="18"/>
      <c r="E4034" s="10"/>
      <c r="F4034" s="9"/>
    </row>
    <row r="4035" spans="1:6" x14ac:dyDescent="0.25">
      <c r="A4035" s="9"/>
    </row>
    <row r="4036" spans="1:6" x14ac:dyDescent="0.25">
      <c r="A4036" s="9"/>
    </row>
    <row r="4037" spans="1:6" x14ac:dyDescent="0.25">
      <c r="A4037" s="9"/>
    </row>
    <row r="4038" spans="1:6" x14ac:dyDescent="0.25">
      <c r="A4038" s="9"/>
    </row>
    <row r="4039" spans="1:6" x14ac:dyDescent="0.25">
      <c r="A4039" s="9"/>
    </row>
    <row r="4040" spans="1:6" x14ac:dyDescent="0.25">
      <c r="A4040" s="9"/>
    </row>
    <row r="4041" spans="1:6" x14ac:dyDescent="0.25">
      <c r="A4041" s="9"/>
    </row>
    <row r="4042" spans="1:6" x14ac:dyDescent="0.25">
      <c r="A4042" s="9"/>
    </row>
    <row r="4043" spans="1:6" x14ac:dyDescent="0.25">
      <c r="A4043" s="9"/>
    </row>
    <row r="4044" spans="1:6" x14ac:dyDescent="0.25">
      <c r="A4044" s="9"/>
    </row>
    <row r="4045" spans="1:6" x14ac:dyDescent="0.25">
      <c r="A4045" s="9"/>
    </row>
    <row r="4046" spans="1:6" x14ac:dyDescent="0.25">
      <c r="A4046" s="9"/>
    </row>
    <row r="4047" spans="1:6" x14ac:dyDescent="0.25">
      <c r="A4047" s="9"/>
    </row>
    <row r="4048" spans="1:6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  <row r="4518" spans="1:1" x14ac:dyDescent="0.25">
      <c r="A4518" s="9"/>
    </row>
  </sheetData>
  <pageMargins left="0.7" right="0.7" top="0.75" bottom="0.75" header="0.3" footer="0.3"/>
  <pageSetup paperSize="9" scale="50" fitToHeight="0" orientation="landscape" r:id="rId1"/>
  <rowBreaks count="2" manualBreakCount="2">
    <brk id="37" max="7" man="1"/>
    <brk id="87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cp:lastPrinted>2024-07-10T11:44:04Z</cp:lastPrinted>
  <dcterms:created xsi:type="dcterms:W3CDTF">2024-03-05T11:42:46Z</dcterms:created>
  <dcterms:modified xsi:type="dcterms:W3CDTF">2024-07-10T11:45:17Z</dcterms:modified>
</cp:coreProperties>
</file>