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štvo\Desktop\INFORMACIJE O TROŠENJU SREDSTAVA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9" i="1" l="1"/>
  <c r="D60" i="1"/>
  <c r="D99" i="1" l="1"/>
  <c r="D79" i="1"/>
  <c r="D70" i="1"/>
  <c r="D36" i="1"/>
  <c r="D25" i="1" l="1"/>
  <c r="D16" i="1"/>
  <c r="D10" i="1"/>
  <c r="D88" i="1" l="1"/>
  <c r="D85" i="1"/>
  <c r="D83" i="1"/>
  <c r="D81" i="1"/>
  <c r="D76" i="1"/>
  <c r="D74" i="1"/>
  <c r="D72" i="1"/>
  <c r="D66" i="1"/>
  <c r="D64" i="1"/>
  <c r="D62" i="1"/>
  <c r="D55" i="1"/>
  <c r="D53" i="1"/>
  <c r="D48" i="1"/>
  <c r="D46" i="1"/>
  <c r="D42" i="1"/>
  <c r="D40" i="1"/>
  <c r="D29" i="1"/>
  <c r="D27" i="1"/>
  <c r="D22" i="1"/>
  <c r="D20" i="1"/>
  <c r="D18" i="1"/>
  <c r="D12" i="1"/>
</calcChain>
</file>

<file path=xl/sharedStrings.xml><?xml version="1.0" encoding="utf-8"?>
<sst xmlns="http://schemas.openxmlformats.org/spreadsheetml/2006/main" count="251" uniqueCount="108">
  <si>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</si>
  <si>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</si>
  <si>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</si>
  <si>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</si>
  <si>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</si>
  <si>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</si>
  <si>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</si>
  <si>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GORNJI MIHALJEVEC_x000D_
GORNJI MIHALJEVEC 15_x000D_
GORNJI MIHALJEVEC_x000D_
Tel: +385(40)899115   Fax: +385(40)899394_x000D_
OIB: 46945704160_x000D_
Mail: os-gornji-mihaljevec@ck.htnet.hr_x000D_
IBAN: HR9823400091116015960</t>
  </si>
  <si>
    <t>Isplata Sredstava Za Razdoblje: 01.04.2024 Do 30.04.2024</t>
  </si>
  <si>
    <t>STRUJIĆ-S d.o.o</t>
  </si>
  <si>
    <t>92554223723</t>
  </si>
  <si>
    <t>MALA SUBOTICA</t>
  </si>
  <si>
    <t>UREDSKI MATERIJAL I OSTALI MATERIJALNI RASHODI</t>
  </si>
  <si>
    <t>Ukupno:</t>
  </si>
  <si>
    <t>HP-HRVATSKA POŠTA D.D.</t>
  </si>
  <si>
    <t>87311810356</t>
  </si>
  <si>
    <t>VELIKA GORICA</t>
  </si>
  <si>
    <t>USLUGE TELEFONA, POŠTE I PRIJEVOZA</t>
  </si>
  <si>
    <t>86311826498</t>
  </si>
  <si>
    <t>OSTALI NESPOMENUTI RASHODI POSLOVANJA</t>
  </si>
  <si>
    <t>FINA</t>
  </si>
  <si>
    <t>85821130368</t>
  </si>
  <si>
    <t>ZAGREB</t>
  </si>
  <si>
    <t>RAČUNALNE USLUGE</t>
  </si>
  <si>
    <t>HRVATSKI TELEKOM d.d.</t>
  </si>
  <si>
    <t>81793146560</t>
  </si>
  <si>
    <t>MEĐIMURSKE VODE d.o.o.</t>
  </si>
  <si>
    <t>81394716246</t>
  </si>
  <si>
    <t>ČAKOVEC</t>
  </si>
  <si>
    <t>KOMUNALNE USLUGE</t>
  </si>
  <si>
    <t>Optimus Lab d.o.o.</t>
  </si>
  <si>
    <t>71981294715</t>
  </si>
  <si>
    <t>ALZAS ALARMS d.o.o.</t>
  </si>
  <si>
    <t>69887535922</t>
  </si>
  <si>
    <t>OSTALE USLUGE</t>
  </si>
  <si>
    <t>HRT - HRVATSKA RADIO TELEVIZIJA</t>
  </si>
  <si>
    <t>68419124305</t>
  </si>
  <si>
    <t>USLUGE PROMIDŽBE I INFORMIRANJA</t>
  </si>
  <si>
    <t>TRGOVINA KRK D.D.</t>
  </si>
  <si>
    <t>66548420466</t>
  </si>
  <si>
    <t>MALINSKA</t>
  </si>
  <si>
    <t>MATERIJAL I SIROVINE</t>
  </si>
  <si>
    <t>M-ZAING D.O.O. ZA ZAŠTITU, EKOLOGIJU I KONZALTING</t>
  </si>
  <si>
    <t>66404115997</t>
  </si>
  <si>
    <t>ZDRAVSTVENE I VETERINARSKE USLUGE</t>
  </si>
  <si>
    <t>INTELEKTUALNE I OSOBNE USLUGE</t>
  </si>
  <si>
    <t>NARODNE NOVINE d.d.</t>
  </si>
  <si>
    <t>64546066176</t>
  </si>
  <si>
    <t>10020 ZAGREB</t>
  </si>
  <si>
    <t>KONZUM plus d.o.o.</t>
  </si>
  <si>
    <t>62226620908</t>
  </si>
  <si>
    <t>EKO FLOR PLUS d.o.o.</t>
  </si>
  <si>
    <t>50730247993</t>
  </si>
  <si>
    <t>OROSLAVJE</t>
  </si>
  <si>
    <t>MEĐIMURJE ZAING d.o.o.</t>
  </si>
  <si>
    <t>48483040607</t>
  </si>
  <si>
    <t>MATERIJAL I DIJELOVI ZA TEKUĆE I INVESTICIJSKO ODRŽAVANJE</t>
  </si>
  <si>
    <t>USLUGE TEKUĆEG I INVESTICIJSKOG ODRŽAVANJA</t>
  </si>
  <si>
    <t>45052309127</t>
  </si>
  <si>
    <t>VINDIJA prehrambena industrija d.d.</t>
  </si>
  <si>
    <t>44138062462</t>
  </si>
  <si>
    <t>VARAŽDIN</t>
  </si>
  <si>
    <t>HEP ELEKTRA D.O.O.</t>
  </si>
  <si>
    <t>43965974818</t>
  </si>
  <si>
    <t>ENERGIJA</t>
  </si>
  <si>
    <t>43399201313</t>
  </si>
  <si>
    <t>BIOINSTITUT d.o.o.</t>
  </si>
  <si>
    <t>42588898414</t>
  </si>
  <si>
    <t>VOĆE VARAŽDIN d.o.o.</t>
  </si>
  <si>
    <t>42042277834</t>
  </si>
  <si>
    <t>HEP-PLIN D.O.O.</t>
  </si>
  <si>
    <t>41317489366</t>
  </si>
  <si>
    <t>OSIJEK</t>
  </si>
  <si>
    <t>38967655335</t>
  </si>
  <si>
    <t>HRVATSKE VODE</t>
  </si>
  <si>
    <t>28921383001</t>
  </si>
  <si>
    <t>ČAKOVEČKI MLINOVI d.d.</t>
  </si>
  <si>
    <t>20262622069</t>
  </si>
  <si>
    <t>PANIS d.o.o.</t>
  </si>
  <si>
    <t>19514929165</t>
  </si>
  <si>
    <t>MURSKO SREDIŠĆE</t>
  </si>
  <si>
    <t>08458433796</t>
  </si>
  <si>
    <t>PRIVREDNA BANKA ZAGREB</t>
  </si>
  <si>
    <t>02535697732</t>
  </si>
  <si>
    <t>BANKARSKE USLUGE I USLUGE PLATNOG PROMETA</t>
  </si>
  <si>
    <t>B.T.C. d.o.o.</t>
  </si>
  <si>
    <t>01260195608</t>
  </si>
  <si>
    <t>NEDELIŠĆE</t>
  </si>
  <si>
    <t>ZAKUPNINE I NAJAMNINE</t>
  </si>
  <si>
    <t>KATEGORIJA 1</t>
  </si>
  <si>
    <t>PUNA d.o.o.</t>
  </si>
  <si>
    <t>HRVATSKI SAVEZ UČENIČKIH ZADRUGA</t>
  </si>
  <si>
    <t>MOTORENI d.o.o.</t>
  </si>
  <si>
    <t>ŠKOLSKA KNJIGA d.d.</t>
  </si>
  <si>
    <t>UKUPNO KATEGORIJA 1:</t>
  </si>
  <si>
    <t>KATEGORIJA 2</t>
  </si>
  <si>
    <t>Plaće za redovan rad (bruto)</t>
  </si>
  <si>
    <t>Plaće za prekovremeni rad (bruto)</t>
  </si>
  <si>
    <t>Doprinosi za obvezno zdrastveno osiguranje</t>
  </si>
  <si>
    <t>Naknade za prijevoz, za rad na terenu i odvojeni život</t>
  </si>
  <si>
    <t>Pristojbe i naknade</t>
  </si>
  <si>
    <t>Službena putovanja</t>
  </si>
  <si>
    <t>UKUPNO KATEGORIJA 2:</t>
  </si>
  <si>
    <t>Odgovorna osoba:</t>
  </si>
  <si>
    <t>Karmen Sklepić, mag.prim.educ.</t>
  </si>
  <si>
    <t>UKUPNO ZA TRAVANJ 2024.</t>
  </si>
  <si>
    <t>MOBENZ d.o.o.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</si>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</sst>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7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right" vertical="top"/>
    </xf>
    <xf numFmtId="0" fontId="0" fillId="4" borderId="5" xfId="0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0" fillId="4" borderId="8" xfId="0" applyFill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4" fontId="5" fillId="5" borderId="9" xfId="1" applyNumberFormat="1" applyFont="1" applyFill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4" fontId="5" fillId="5" borderId="13" xfId="1" applyNumberFormat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2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49" fontId="0" fillId="4" borderId="22" xfId="0" applyNumberForma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right" vertical="top"/>
    </xf>
    <xf numFmtId="0" fontId="0" fillId="0" borderId="25" xfId="0" applyBorder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06"/>
  <sheetViews>
    <sheetView tabSelected="1" topLeftCell="A79" zoomScaleNormal="100" workbookViewId="0">
      <selection activeCell="K98" sqref="K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27" customHeight="1" thickTop="1" thickBot="1" x14ac:dyDescent="0.3">
      <c r="A7" s="62" t="s">
        <v>89</v>
      </c>
      <c r="B7" s="63"/>
      <c r="C7" s="64"/>
      <c r="D7" s="65"/>
      <c r="E7" s="64"/>
      <c r="F7" s="33"/>
    </row>
    <row r="8" spans="1:6" ht="27" customHeight="1" x14ac:dyDescent="0.25">
      <c r="A8" s="66" t="s">
        <v>9</v>
      </c>
      <c r="B8" s="67" t="s">
        <v>10</v>
      </c>
      <c r="C8" s="68" t="s">
        <v>11</v>
      </c>
      <c r="D8" s="69">
        <v>63.04</v>
      </c>
      <c r="E8" s="68">
        <v>3221</v>
      </c>
      <c r="F8" s="24" t="s">
        <v>12</v>
      </c>
    </row>
    <row r="9" spans="1:6" ht="27" customHeight="1" x14ac:dyDescent="0.25">
      <c r="A9" s="57" t="s">
        <v>9</v>
      </c>
      <c r="B9" s="34" t="s">
        <v>10</v>
      </c>
      <c r="C9" s="35" t="s">
        <v>11</v>
      </c>
      <c r="D9" s="58">
        <v>57.51</v>
      </c>
      <c r="E9" s="35">
        <v>3221</v>
      </c>
      <c r="F9" s="25" t="s">
        <v>12</v>
      </c>
    </row>
    <row r="10" spans="1:6" ht="27" customHeight="1" thickBot="1" x14ac:dyDescent="0.3">
      <c r="A10" s="59" t="s">
        <v>13</v>
      </c>
      <c r="B10" s="20"/>
      <c r="C10" s="21"/>
      <c r="D10" s="22">
        <f>SUM(D8+D9)</f>
        <v>120.55</v>
      </c>
      <c r="E10" s="21"/>
      <c r="F10" s="23"/>
    </row>
    <row r="11" spans="1:6" x14ac:dyDescent="0.25">
      <c r="A11" s="57" t="s">
        <v>14</v>
      </c>
      <c r="B11" s="34" t="s">
        <v>15</v>
      </c>
      <c r="C11" s="35" t="s">
        <v>16</v>
      </c>
      <c r="D11" s="58">
        <v>22.68</v>
      </c>
      <c r="E11" s="35">
        <v>3231</v>
      </c>
      <c r="F11" s="24" t="s">
        <v>17</v>
      </c>
    </row>
    <row r="12" spans="1:6" ht="27" customHeight="1" thickBot="1" x14ac:dyDescent="0.3">
      <c r="A12" s="59" t="s">
        <v>13</v>
      </c>
      <c r="B12" s="20"/>
      <c r="C12" s="21"/>
      <c r="D12" s="22">
        <f>SUM(D11:D11)</f>
        <v>22.68</v>
      </c>
      <c r="E12" s="21"/>
      <c r="F12" s="23"/>
    </row>
    <row r="13" spans="1:6" x14ac:dyDescent="0.25">
      <c r="A13" s="57" t="s">
        <v>90</v>
      </c>
      <c r="B13" s="34" t="s">
        <v>18</v>
      </c>
      <c r="C13" s="34" t="s">
        <v>28</v>
      </c>
      <c r="D13" s="58">
        <v>12</v>
      </c>
      <c r="E13" s="35">
        <v>3299</v>
      </c>
      <c r="F13" s="24" t="s">
        <v>19</v>
      </c>
    </row>
    <row r="14" spans="1:6" x14ac:dyDescent="0.25">
      <c r="A14" s="57" t="s">
        <v>90</v>
      </c>
      <c r="B14" s="34" t="s">
        <v>18</v>
      </c>
      <c r="C14" s="34" t="s">
        <v>28</v>
      </c>
      <c r="D14" s="58">
        <v>2.97</v>
      </c>
      <c r="E14" s="35">
        <v>3299</v>
      </c>
      <c r="F14" s="25" t="s">
        <v>19</v>
      </c>
    </row>
    <row r="15" spans="1:6" x14ac:dyDescent="0.25">
      <c r="A15" s="57" t="s">
        <v>90</v>
      </c>
      <c r="B15" s="34" t="s">
        <v>18</v>
      </c>
      <c r="C15" s="34" t="s">
        <v>28</v>
      </c>
      <c r="D15" s="58">
        <v>12</v>
      </c>
      <c r="E15" s="35">
        <v>3299</v>
      </c>
      <c r="F15" s="25" t="s">
        <v>19</v>
      </c>
    </row>
    <row r="16" spans="1:6" ht="27" customHeight="1" thickBot="1" x14ac:dyDescent="0.3">
      <c r="A16" s="59" t="s">
        <v>13</v>
      </c>
      <c r="B16" s="20"/>
      <c r="C16" s="21"/>
      <c r="D16" s="22">
        <f>SUM(D13:D15)</f>
        <v>26.97</v>
      </c>
      <c r="E16" s="21"/>
      <c r="F16" s="23"/>
    </row>
    <row r="17" spans="1:6" x14ac:dyDescent="0.25">
      <c r="A17" s="57" t="s">
        <v>20</v>
      </c>
      <c r="B17" s="34" t="s">
        <v>21</v>
      </c>
      <c r="C17" s="35" t="s">
        <v>22</v>
      </c>
      <c r="D17" s="58">
        <v>1.66</v>
      </c>
      <c r="E17" s="35">
        <v>3238</v>
      </c>
      <c r="F17" s="24" t="s">
        <v>23</v>
      </c>
    </row>
    <row r="18" spans="1:6" ht="27" customHeight="1" thickBot="1" x14ac:dyDescent="0.3">
      <c r="A18" s="59" t="s">
        <v>13</v>
      </c>
      <c r="B18" s="20"/>
      <c r="C18" s="21"/>
      <c r="D18" s="22">
        <f>SUM(D17:D17)</f>
        <v>1.66</v>
      </c>
      <c r="E18" s="21"/>
      <c r="F18" s="23"/>
    </row>
    <row r="19" spans="1:6" x14ac:dyDescent="0.25">
      <c r="A19" s="57" t="s">
        <v>24</v>
      </c>
      <c r="B19" s="34" t="s">
        <v>25</v>
      </c>
      <c r="C19" s="35" t="s">
        <v>22</v>
      </c>
      <c r="D19" s="58">
        <v>64.03</v>
      </c>
      <c r="E19" s="35">
        <v>3231</v>
      </c>
      <c r="F19" s="24" t="s">
        <v>17</v>
      </c>
    </row>
    <row r="20" spans="1:6" ht="27" customHeight="1" thickBot="1" x14ac:dyDescent="0.3">
      <c r="A20" s="59" t="s">
        <v>13</v>
      </c>
      <c r="B20" s="20"/>
      <c r="C20" s="21"/>
      <c r="D20" s="22">
        <f>SUM(D19:D19)</f>
        <v>64.03</v>
      </c>
      <c r="E20" s="21"/>
      <c r="F20" s="23"/>
    </row>
    <row r="21" spans="1:6" x14ac:dyDescent="0.25">
      <c r="A21" s="57" t="s">
        <v>26</v>
      </c>
      <c r="B21" s="34" t="s">
        <v>27</v>
      </c>
      <c r="C21" s="35" t="s">
        <v>28</v>
      </c>
      <c r="D21" s="58">
        <v>51.79</v>
      </c>
      <c r="E21" s="35">
        <v>3234</v>
      </c>
      <c r="F21" s="24" t="s">
        <v>29</v>
      </c>
    </row>
    <row r="22" spans="1:6" ht="27" customHeight="1" thickBot="1" x14ac:dyDescent="0.3">
      <c r="A22" s="59" t="s">
        <v>13</v>
      </c>
      <c r="B22" s="20"/>
      <c r="C22" s="21"/>
      <c r="D22" s="22">
        <f>SUM(D21:D21)</f>
        <v>51.79</v>
      </c>
      <c r="E22" s="21"/>
      <c r="F22" s="23"/>
    </row>
    <row r="23" spans="1:6" x14ac:dyDescent="0.25">
      <c r="A23" s="57" t="s">
        <v>30</v>
      </c>
      <c r="B23" s="34" t="s">
        <v>31</v>
      </c>
      <c r="C23" s="35" t="s">
        <v>28</v>
      </c>
      <c r="D23" s="58">
        <v>191.55</v>
      </c>
      <c r="E23" s="35">
        <v>3238</v>
      </c>
      <c r="F23" s="24" t="s">
        <v>23</v>
      </c>
    </row>
    <row r="24" spans="1:6" x14ac:dyDescent="0.25">
      <c r="A24" s="57" t="s">
        <v>30</v>
      </c>
      <c r="B24" s="34" t="s">
        <v>31</v>
      </c>
      <c r="C24" s="35" t="s">
        <v>28</v>
      </c>
      <c r="D24" s="58">
        <v>37</v>
      </c>
      <c r="E24" s="35">
        <v>3238</v>
      </c>
      <c r="F24" s="25" t="s">
        <v>23</v>
      </c>
    </row>
    <row r="25" spans="1:6" ht="27" customHeight="1" thickBot="1" x14ac:dyDescent="0.3">
      <c r="A25" s="59" t="s">
        <v>13</v>
      </c>
      <c r="B25" s="20"/>
      <c r="C25" s="21"/>
      <c r="D25" s="22">
        <f>SUM(D23:D24)</f>
        <v>228.55</v>
      </c>
      <c r="E25" s="21"/>
      <c r="F25" s="23"/>
    </row>
    <row r="26" spans="1:6" x14ac:dyDescent="0.25">
      <c r="A26" s="57" t="s">
        <v>32</v>
      </c>
      <c r="B26" s="34" t="s">
        <v>33</v>
      </c>
      <c r="C26" s="35" t="s">
        <v>28</v>
      </c>
      <c r="D26" s="58">
        <v>53.09</v>
      </c>
      <c r="E26" s="35">
        <v>3239</v>
      </c>
      <c r="F26" s="24" t="s">
        <v>34</v>
      </c>
    </row>
    <row r="27" spans="1:6" ht="27" customHeight="1" thickBot="1" x14ac:dyDescent="0.3">
      <c r="A27" s="59" t="s">
        <v>13</v>
      </c>
      <c r="B27" s="20"/>
      <c r="C27" s="21"/>
      <c r="D27" s="22">
        <f>SUM(D26:D26)</f>
        <v>53.09</v>
      </c>
      <c r="E27" s="21"/>
      <c r="F27" s="23"/>
    </row>
    <row r="28" spans="1:6" x14ac:dyDescent="0.25">
      <c r="A28" s="57" t="s">
        <v>35</v>
      </c>
      <c r="B28" s="34" t="s">
        <v>36</v>
      </c>
      <c r="C28" s="35" t="s">
        <v>22</v>
      </c>
      <c r="D28" s="58">
        <v>10.62</v>
      </c>
      <c r="E28" s="35">
        <v>3233</v>
      </c>
      <c r="F28" s="24" t="s">
        <v>37</v>
      </c>
    </row>
    <row r="29" spans="1:6" ht="27" customHeight="1" thickBot="1" x14ac:dyDescent="0.3">
      <c r="A29" s="59" t="s">
        <v>13</v>
      </c>
      <c r="B29" s="20"/>
      <c r="C29" s="21"/>
      <c r="D29" s="22">
        <f>SUM(D28:D28)</f>
        <v>10.62</v>
      </c>
      <c r="E29" s="21"/>
      <c r="F29" s="23"/>
    </row>
    <row r="30" spans="1:6" x14ac:dyDescent="0.25">
      <c r="A30" s="66" t="s">
        <v>38</v>
      </c>
      <c r="B30" s="67" t="s">
        <v>39</v>
      </c>
      <c r="C30" s="68" t="s">
        <v>40</v>
      </c>
      <c r="D30" s="69">
        <v>1.33</v>
      </c>
      <c r="E30" s="68">
        <v>3221</v>
      </c>
      <c r="F30" s="24" t="s">
        <v>12</v>
      </c>
    </row>
    <row r="31" spans="1:6" x14ac:dyDescent="0.25">
      <c r="A31" s="57"/>
      <c r="B31" s="34"/>
      <c r="C31" s="35"/>
      <c r="D31" s="58">
        <v>5.08</v>
      </c>
      <c r="E31" s="35">
        <v>3222</v>
      </c>
      <c r="F31" s="25" t="s">
        <v>41</v>
      </c>
    </row>
    <row r="32" spans="1:6" x14ac:dyDescent="0.25">
      <c r="A32" s="57" t="s">
        <v>38</v>
      </c>
      <c r="B32" s="34" t="s">
        <v>39</v>
      </c>
      <c r="C32" s="35" t="s">
        <v>40</v>
      </c>
      <c r="D32" s="58">
        <v>5.48</v>
      </c>
      <c r="E32" s="35">
        <v>3221</v>
      </c>
      <c r="F32" s="25" t="s">
        <v>12</v>
      </c>
    </row>
    <row r="33" spans="1:6" x14ac:dyDescent="0.25">
      <c r="A33" s="57" t="s">
        <v>38</v>
      </c>
      <c r="B33" s="34" t="s">
        <v>39</v>
      </c>
      <c r="C33" s="35" t="s">
        <v>40</v>
      </c>
      <c r="D33" s="58">
        <v>2.74</v>
      </c>
      <c r="E33" s="35">
        <v>3222</v>
      </c>
      <c r="F33" s="25" t="s">
        <v>41</v>
      </c>
    </row>
    <row r="34" spans="1:6" x14ac:dyDescent="0.25">
      <c r="A34" s="57" t="s">
        <v>38</v>
      </c>
      <c r="B34" s="34" t="s">
        <v>39</v>
      </c>
      <c r="C34" s="35" t="s">
        <v>40</v>
      </c>
      <c r="D34" s="58">
        <v>104.63</v>
      </c>
      <c r="E34" s="35">
        <v>3222</v>
      </c>
      <c r="F34" s="25" t="s">
        <v>41</v>
      </c>
    </row>
    <row r="35" spans="1:6" x14ac:dyDescent="0.25">
      <c r="A35" s="57" t="s">
        <v>38</v>
      </c>
      <c r="B35" s="34" t="s">
        <v>39</v>
      </c>
      <c r="C35" s="35" t="s">
        <v>40</v>
      </c>
      <c r="D35" s="58">
        <v>1.98</v>
      </c>
      <c r="E35" s="35">
        <v>3222</v>
      </c>
      <c r="F35" s="25" t="s">
        <v>41</v>
      </c>
    </row>
    <row r="36" spans="1:6" ht="27" customHeight="1" thickBot="1" x14ac:dyDescent="0.3">
      <c r="A36" s="59" t="s">
        <v>13</v>
      </c>
      <c r="B36" s="20"/>
      <c r="C36" s="21"/>
      <c r="D36" s="22">
        <f>SUM(D30:D35)</f>
        <v>121.24</v>
      </c>
      <c r="E36" s="21"/>
      <c r="F36" s="23"/>
    </row>
    <row r="37" spans="1:6" x14ac:dyDescent="0.25">
      <c r="A37" s="57" t="s">
        <v>42</v>
      </c>
      <c r="B37" s="34" t="s">
        <v>43</v>
      </c>
      <c r="C37" s="35" t="s">
        <v>28</v>
      </c>
      <c r="D37" s="58">
        <v>21.38</v>
      </c>
      <c r="E37" s="35">
        <v>3236</v>
      </c>
      <c r="F37" s="24" t="s">
        <v>44</v>
      </c>
    </row>
    <row r="38" spans="1:6" x14ac:dyDescent="0.25">
      <c r="A38" s="57" t="s">
        <v>42</v>
      </c>
      <c r="B38" s="34" t="s">
        <v>43</v>
      </c>
      <c r="C38" s="35" t="s">
        <v>28</v>
      </c>
      <c r="D38" s="58">
        <v>42.75</v>
      </c>
      <c r="E38" s="35">
        <v>3236</v>
      </c>
      <c r="F38" s="25" t="s">
        <v>44</v>
      </c>
    </row>
    <row r="39" spans="1:6" x14ac:dyDescent="0.25">
      <c r="A39" s="57" t="s">
        <v>42</v>
      </c>
      <c r="B39" s="34" t="s">
        <v>43</v>
      </c>
      <c r="C39" s="35" t="s">
        <v>28</v>
      </c>
      <c r="D39" s="58">
        <v>150</v>
      </c>
      <c r="E39" s="35">
        <v>3237</v>
      </c>
      <c r="F39" s="25" t="s">
        <v>45</v>
      </c>
    </row>
    <row r="40" spans="1:6" ht="27" customHeight="1" thickBot="1" x14ac:dyDescent="0.3">
      <c r="A40" s="59" t="s">
        <v>13</v>
      </c>
      <c r="B40" s="20"/>
      <c r="C40" s="21"/>
      <c r="D40" s="22">
        <f>SUM(D37:D39)</f>
        <v>214.13</v>
      </c>
      <c r="E40" s="21"/>
      <c r="F40" s="23"/>
    </row>
    <row r="41" spans="1:6" x14ac:dyDescent="0.25">
      <c r="A41" s="57" t="s">
        <v>46</v>
      </c>
      <c r="B41" s="34" t="s">
        <v>47</v>
      </c>
      <c r="C41" s="35" t="s">
        <v>48</v>
      </c>
      <c r="D41" s="58">
        <v>176.53</v>
      </c>
      <c r="E41" s="35">
        <v>3221</v>
      </c>
      <c r="F41" s="24" t="s">
        <v>12</v>
      </c>
    </row>
    <row r="42" spans="1:6" ht="27" customHeight="1" thickBot="1" x14ac:dyDescent="0.3">
      <c r="A42" s="59" t="s">
        <v>13</v>
      </c>
      <c r="B42" s="20"/>
      <c r="C42" s="21"/>
      <c r="D42" s="22">
        <f>SUM(D41:D41)</f>
        <v>176.53</v>
      </c>
      <c r="E42" s="21"/>
      <c r="F42" s="23"/>
    </row>
    <row r="43" spans="1:6" x14ac:dyDescent="0.25">
      <c r="A43" s="57" t="s">
        <v>49</v>
      </c>
      <c r="B43" s="34" t="s">
        <v>50</v>
      </c>
      <c r="C43" s="35" t="s">
        <v>22</v>
      </c>
      <c r="D43" s="58">
        <v>33.549999999999997</v>
      </c>
      <c r="E43" s="35">
        <v>3221</v>
      </c>
      <c r="F43" s="24" t="s">
        <v>12</v>
      </c>
    </row>
    <row r="44" spans="1:6" x14ac:dyDescent="0.25">
      <c r="A44" s="57"/>
      <c r="B44" s="34"/>
      <c r="C44" s="35"/>
      <c r="D44" s="58">
        <v>736.42</v>
      </c>
      <c r="E44" s="35">
        <v>3222</v>
      </c>
      <c r="F44" s="25" t="s">
        <v>41</v>
      </c>
    </row>
    <row r="45" spans="1:6" x14ac:dyDescent="0.25">
      <c r="A45" s="57" t="s">
        <v>49</v>
      </c>
      <c r="B45" s="34" t="s">
        <v>50</v>
      </c>
      <c r="C45" s="35" t="s">
        <v>22</v>
      </c>
      <c r="D45" s="58">
        <v>88.15</v>
      </c>
      <c r="E45" s="35">
        <v>3222</v>
      </c>
      <c r="F45" s="25" t="s">
        <v>41</v>
      </c>
    </row>
    <row r="46" spans="1:6" ht="27" customHeight="1" thickBot="1" x14ac:dyDescent="0.3">
      <c r="A46" s="59" t="s">
        <v>13</v>
      </c>
      <c r="B46" s="20"/>
      <c r="C46" s="21"/>
      <c r="D46" s="22">
        <f>SUM(D43:D45)</f>
        <v>858.11999999999989</v>
      </c>
      <c r="E46" s="21"/>
      <c r="F46" s="23"/>
    </row>
    <row r="47" spans="1:6" x14ac:dyDescent="0.25">
      <c r="A47" s="57" t="s">
        <v>51</v>
      </c>
      <c r="B47" s="34" t="s">
        <v>52</v>
      </c>
      <c r="C47" s="35" t="s">
        <v>53</v>
      </c>
      <c r="D47" s="58">
        <v>14.9</v>
      </c>
      <c r="E47" s="35">
        <v>3234</v>
      </c>
      <c r="F47" s="24" t="s">
        <v>29</v>
      </c>
    </row>
    <row r="48" spans="1:6" ht="27" customHeight="1" thickBot="1" x14ac:dyDescent="0.3">
      <c r="A48" s="59" t="s">
        <v>13</v>
      </c>
      <c r="B48" s="20"/>
      <c r="C48" s="21"/>
      <c r="D48" s="22">
        <f>SUM(D47:D47)</f>
        <v>14.9</v>
      </c>
      <c r="E48" s="21"/>
      <c r="F48" s="23"/>
    </row>
    <row r="49" spans="1:6" x14ac:dyDescent="0.25">
      <c r="A49" s="57" t="s">
        <v>54</v>
      </c>
      <c r="B49" s="34" t="s">
        <v>55</v>
      </c>
      <c r="C49" s="35" t="s">
        <v>28</v>
      </c>
      <c r="D49" s="58">
        <v>101.25</v>
      </c>
      <c r="E49" s="35">
        <v>3224</v>
      </c>
      <c r="F49" s="24" t="s">
        <v>56</v>
      </c>
    </row>
    <row r="50" spans="1:6" x14ac:dyDescent="0.25">
      <c r="A50" s="57" t="s">
        <v>54</v>
      </c>
      <c r="B50" s="34" t="s">
        <v>55</v>
      </c>
      <c r="C50" s="35" t="s">
        <v>28</v>
      </c>
      <c r="D50" s="58">
        <v>78.7</v>
      </c>
      <c r="E50" s="35">
        <v>3232</v>
      </c>
      <c r="F50" s="25" t="s">
        <v>57</v>
      </c>
    </row>
    <row r="51" spans="1:6" x14ac:dyDescent="0.25">
      <c r="A51" s="57" t="s">
        <v>54</v>
      </c>
      <c r="B51" s="34" t="s">
        <v>55</v>
      </c>
      <c r="C51" s="35" t="s">
        <v>28</v>
      </c>
      <c r="D51" s="58">
        <v>21.38</v>
      </c>
      <c r="E51" s="35">
        <v>3236</v>
      </c>
      <c r="F51" s="25" t="s">
        <v>44</v>
      </c>
    </row>
    <row r="52" spans="1:6" x14ac:dyDescent="0.25">
      <c r="A52" s="57" t="s">
        <v>54</v>
      </c>
      <c r="B52" s="34" t="s">
        <v>55</v>
      </c>
      <c r="C52" s="35" t="s">
        <v>28</v>
      </c>
      <c r="D52" s="58">
        <v>42.75</v>
      </c>
      <c r="E52" s="35">
        <v>3236</v>
      </c>
      <c r="F52" s="25" t="s">
        <v>44</v>
      </c>
    </row>
    <row r="53" spans="1:6" ht="27" customHeight="1" thickBot="1" x14ac:dyDescent="0.3">
      <c r="A53" s="59" t="s">
        <v>13</v>
      </c>
      <c r="B53" s="20"/>
      <c r="C53" s="21"/>
      <c r="D53" s="22">
        <f>SUM(D49:D52)</f>
        <v>244.07999999999998</v>
      </c>
      <c r="E53" s="21"/>
      <c r="F53" s="23"/>
    </row>
    <row r="54" spans="1:6" x14ac:dyDescent="0.25">
      <c r="A54" s="57" t="s">
        <v>91</v>
      </c>
      <c r="B54" s="34" t="s">
        <v>58</v>
      </c>
      <c r="C54" s="35" t="s">
        <v>22</v>
      </c>
      <c r="D54" s="58">
        <v>25</v>
      </c>
      <c r="E54" s="35">
        <v>3299</v>
      </c>
      <c r="F54" s="24" t="s">
        <v>19</v>
      </c>
    </row>
    <row r="55" spans="1:6" ht="27" customHeight="1" thickBot="1" x14ac:dyDescent="0.3">
      <c r="A55" s="59" t="s">
        <v>13</v>
      </c>
      <c r="B55" s="20"/>
      <c r="C55" s="21"/>
      <c r="D55" s="22">
        <f>SUM(D54:D54)</f>
        <v>25</v>
      </c>
      <c r="E55" s="21"/>
      <c r="F55" s="23"/>
    </row>
    <row r="56" spans="1:6" x14ac:dyDescent="0.25">
      <c r="A56" s="57" t="s">
        <v>59</v>
      </c>
      <c r="B56" s="34" t="s">
        <v>60</v>
      </c>
      <c r="C56" s="35" t="s">
        <v>61</v>
      </c>
      <c r="D56" s="58">
        <v>18.68</v>
      </c>
      <c r="E56" s="35">
        <v>3222</v>
      </c>
      <c r="F56" s="24" t="s">
        <v>41</v>
      </c>
    </row>
    <row r="57" spans="1:6" x14ac:dyDescent="0.25">
      <c r="A57" s="57" t="s">
        <v>59</v>
      </c>
      <c r="B57" s="34" t="s">
        <v>60</v>
      </c>
      <c r="C57" s="35" t="s">
        <v>61</v>
      </c>
      <c r="D57" s="58">
        <v>293.31</v>
      </c>
      <c r="E57" s="35">
        <v>3222</v>
      </c>
      <c r="F57" s="25" t="s">
        <v>41</v>
      </c>
    </row>
    <row r="58" spans="1:6" x14ac:dyDescent="0.25">
      <c r="A58" s="57" t="s">
        <v>59</v>
      </c>
      <c r="B58" s="34" t="s">
        <v>60</v>
      </c>
      <c r="C58" s="35" t="s">
        <v>61</v>
      </c>
      <c r="D58" s="58">
        <v>264.86</v>
      </c>
      <c r="E58" s="35">
        <v>3222</v>
      </c>
      <c r="F58" s="25" t="s">
        <v>41</v>
      </c>
    </row>
    <row r="59" spans="1:6" x14ac:dyDescent="0.25">
      <c r="A59" s="57" t="s">
        <v>59</v>
      </c>
      <c r="B59" s="34" t="s">
        <v>60</v>
      </c>
      <c r="C59" s="35" t="s">
        <v>61</v>
      </c>
      <c r="D59" s="58">
        <v>70.56</v>
      </c>
      <c r="E59" s="35">
        <v>3222</v>
      </c>
      <c r="F59" s="25" t="s">
        <v>41</v>
      </c>
    </row>
    <row r="60" spans="1:6" ht="27" customHeight="1" thickBot="1" x14ac:dyDescent="0.3">
      <c r="A60" s="59" t="s">
        <v>13</v>
      </c>
      <c r="B60" s="20"/>
      <c r="C60" s="21"/>
      <c r="D60" s="22">
        <f>SUM(D56+D57+D58+D59)</f>
        <v>647.41000000000008</v>
      </c>
      <c r="E60" s="21"/>
      <c r="F60" s="23"/>
    </row>
    <row r="61" spans="1:6" x14ac:dyDescent="0.25">
      <c r="A61" s="57" t="s">
        <v>62</v>
      </c>
      <c r="B61" s="34" t="s">
        <v>63</v>
      </c>
      <c r="C61" s="35" t="s">
        <v>22</v>
      </c>
      <c r="D61" s="58">
        <v>374.03</v>
      </c>
      <c r="E61" s="35">
        <v>3223</v>
      </c>
      <c r="F61" s="24" t="s">
        <v>64</v>
      </c>
    </row>
    <row r="62" spans="1:6" ht="27" customHeight="1" thickBot="1" x14ac:dyDescent="0.3">
      <c r="A62" s="59" t="s">
        <v>13</v>
      </c>
      <c r="B62" s="20"/>
      <c r="C62" s="21"/>
      <c r="D62" s="22">
        <f>SUM(D61:D61)</f>
        <v>374.03</v>
      </c>
      <c r="E62" s="21"/>
      <c r="F62" s="23"/>
    </row>
    <row r="63" spans="1:6" x14ac:dyDescent="0.25">
      <c r="A63" s="57" t="s">
        <v>92</v>
      </c>
      <c r="B63" s="34" t="s">
        <v>65</v>
      </c>
      <c r="C63" s="35" t="s">
        <v>87</v>
      </c>
      <c r="D63" s="58">
        <v>33.9</v>
      </c>
      <c r="E63" s="35">
        <v>3224</v>
      </c>
      <c r="F63" s="24" t="s">
        <v>56</v>
      </c>
    </row>
    <row r="64" spans="1:6" ht="27" customHeight="1" thickBot="1" x14ac:dyDescent="0.3">
      <c r="A64" s="59" t="s">
        <v>13</v>
      </c>
      <c r="B64" s="20"/>
      <c r="C64" s="21"/>
      <c r="D64" s="22">
        <f>SUM(D63:D63)</f>
        <v>33.9</v>
      </c>
      <c r="E64" s="21"/>
      <c r="F64" s="23"/>
    </row>
    <row r="65" spans="1:6" x14ac:dyDescent="0.25">
      <c r="A65" s="57" t="s">
        <v>66</v>
      </c>
      <c r="B65" s="34" t="s">
        <v>67</v>
      </c>
      <c r="C65" s="35" t="s">
        <v>28</v>
      </c>
      <c r="D65" s="58">
        <v>175</v>
      </c>
      <c r="E65" s="35">
        <v>3236</v>
      </c>
      <c r="F65" s="24" t="s">
        <v>44</v>
      </c>
    </row>
    <row r="66" spans="1:6" ht="27" customHeight="1" thickBot="1" x14ac:dyDescent="0.3">
      <c r="A66" s="59" t="s">
        <v>13</v>
      </c>
      <c r="B66" s="20"/>
      <c r="C66" s="21"/>
      <c r="D66" s="22">
        <f>SUM(D65:D65)</f>
        <v>175</v>
      </c>
      <c r="E66" s="21"/>
      <c r="F66" s="23"/>
    </row>
    <row r="67" spans="1:6" x14ac:dyDescent="0.25">
      <c r="A67" s="66" t="s">
        <v>68</v>
      </c>
      <c r="B67" s="67" t="s">
        <v>69</v>
      </c>
      <c r="C67" s="68" t="s">
        <v>61</v>
      </c>
      <c r="D67" s="69">
        <v>35.53</v>
      </c>
      <c r="E67" s="68">
        <v>3222</v>
      </c>
      <c r="F67" s="24" t="s">
        <v>41</v>
      </c>
    </row>
    <row r="68" spans="1:6" x14ac:dyDescent="0.25">
      <c r="A68" s="57" t="s">
        <v>68</v>
      </c>
      <c r="B68" s="34" t="s">
        <v>69</v>
      </c>
      <c r="C68" s="35" t="s">
        <v>61</v>
      </c>
      <c r="D68" s="58">
        <v>22.54</v>
      </c>
      <c r="E68" s="35">
        <v>3222</v>
      </c>
      <c r="F68" s="25" t="s">
        <v>41</v>
      </c>
    </row>
    <row r="69" spans="1:6" x14ac:dyDescent="0.25">
      <c r="A69" s="57" t="s">
        <v>68</v>
      </c>
      <c r="B69" s="34" t="s">
        <v>69</v>
      </c>
      <c r="C69" s="35" t="s">
        <v>61</v>
      </c>
      <c r="D69" s="58">
        <v>78.010000000000005</v>
      </c>
      <c r="E69" s="35">
        <v>3222</v>
      </c>
      <c r="F69" s="25" t="s">
        <v>41</v>
      </c>
    </row>
    <row r="70" spans="1:6" ht="27" customHeight="1" thickBot="1" x14ac:dyDescent="0.3">
      <c r="A70" s="59" t="s">
        <v>13</v>
      </c>
      <c r="B70" s="20"/>
      <c r="C70" s="21"/>
      <c r="D70" s="22">
        <f>SUM(D67+D68+D69)</f>
        <v>136.08000000000001</v>
      </c>
      <c r="E70" s="21"/>
      <c r="F70" s="23"/>
    </row>
    <row r="71" spans="1:6" x14ac:dyDescent="0.25">
      <c r="A71" s="66" t="s">
        <v>70</v>
      </c>
      <c r="B71" s="67" t="s">
        <v>71</v>
      </c>
      <c r="C71" s="68" t="s">
        <v>72</v>
      </c>
      <c r="D71" s="69">
        <v>681.83</v>
      </c>
      <c r="E71" s="68">
        <v>3223</v>
      </c>
      <c r="F71" s="24" t="s">
        <v>64</v>
      </c>
    </row>
    <row r="72" spans="1:6" ht="27" customHeight="1" thickBot="1" x14ac:dyDescent="0.3">
      <c r="A72" s="59" t="s">
        <v>13</v>
      </c>
      <c r="B72" s="20"/>
      <c r="C72" s="21"/>
      <c r="D72" s="22">
        <f>SUM(D71:D71)</f>
        <v>681.83</v>
      </c>
      <c r="E72" s="21"/>
      <c r="F72" s="23"/>
    </row>
    <row r="73" spans="1:6" x14ac:dyDescent="0.25">
      <c r="A73" s="57" t="s">
        <v>93</v>
      </c>
      <c r="B73" s="34" t="s">
        <v>73</v>
      </c>
      <c r="C73" s="35" t="s">
        <v>22</v>
      </c>
      <c r="D73" s="58">
        <v>9.89</v>
      </c>
      <c r="E73" s="35">
        <v>3221</v>
      </c>
      <c r="F73" s="24" t="s">
        <v>12</v>
      </c>
    </row>
    <row r="74" spans="1:6" ht="27" customHeight="1" thickBot="1" x14ac:dyDescent="0.3">
      <c r="A74" s="59" t="s">
        <v>13</v>
      </c>
      <c r="B74" s="20"/>
      <c r="C74" s="21"/>
      <c r="D74" s="22">
        <f>SUM(D73:D73)</f>
        <v>9.89</v>
      </c>
      <c r="E74" s="21"/>
      <c r="F74" s="23"/>
    </row>
    <row r="75" spans="1:6" x14ac:dyDescent="0.25">
      <c r="A75" s="57" t="s">
        <v>74</v>
      </c>
      <c r="B75" s="34" t="s">
        <v>75</v>
      </c>
      <c r="C75" s="35" t="s">
        <v>22</v>
      </c>
      <c r="D75" s="58">
        <v>72.91</v>
      </c>
      <c r="E75" s="35">
        <v>3299</v>
      </c>
      <c r="F75" s="24" t="s">
        <v>19</v>
      </c>
    </row>
    <row r="76" spans="1:6" ht="27" customHeight="1" thickBot="1" x14ac:dyDescent="0.3">
      <c r="A76" s="59" t="s">
        <v>13</v>
      </c>
      <c r="B76" s="20"/>
      <c r="C76" s="21"/>
      <c r="D76" s="22">
        <f>SUM(D75:D75)</f>
        <v>72.91</v>
      </c>
      <c r="E76" s="21"/>
      <c r="F76" s="23"/>
    </row>
    <row r="77" spans="1:6" x14ac:dyDescent="0.25">
      <c r="A77" s="57" t="s">
        <v>76</v>
      </c>
      <c r="B77" s="34" t="s">
        <v>77</v>
      </c>
      <c r="C77" s="35" t="s">
        <v>28</v>
      </c>
      <c r="D77" s="58">
        <v>60.12</v>
      </c>
      <c r="E77" s="35">
        <v>3222</v>
      </c>
      <c r="F77" s="24" t="s">
        <v>41</v>
      </c>
    </row>
    <row r="78" spans="1:6" x14ac:dyDescent="0.25">
      <c r="A78" s="57" t="s">
        <v>76</v>
      </c>
      <c r="B78" s="34" t="s">
        <v>77</v>
      </c>
      <c r="C78" s="35" t="s">
        <v>28</v>
      </c>
      <c r="D78" s="58">
        <v>137.79</v>
      </c>
      <c r="E78" s="35">
        <v>3222</v>
      </c>
      <c r="F78" s="25" t="s">
        <v>41</v>
      </c>
    </row>
    <row r="79" spans="1:6" ht="27" customHeight="1" thickBot="1" x14ac:dyDescent="0.3">
      <c r="A79" s="59" t="s">
        <v>13</v>
      </c>
      <c r="B79" s="20"/>
      <c r="C79" s="21"/>
      <c r="D79" s="22">
        <f>SUM(D77+D78)</f>
        <v>197.91</v>
      </c>
      <c r="E79" s="21"/>
      <c r="F79" s="23"/>
    </row>
    <row r="80" spans="1:6" x14ac:dyDescent="0.25">
      <c r="A80" s="57" t="s">
        <v>78</v>
      </c>
      <c r="B80" s="34" t="s">
        <v>79</v>
      </c>
      <c r="C80" s="35" t="s">
        <v>80</v>
      </c>
      <c r="D80" s="58">
        <v>83.95</v>
      </c>
      <c r="E80" s="35">
        <v>3222</v>
      </c>
      <c r="F80" s="24" t="s">
        <v>41</v>
      </c>
    </row>
    <row r="81" spans="1:8" ht="27" customHeight="1" thickBot="1" x14ac:dyDescent="0.3">
      <c r="A81" s="59" t="s">
        <v>13</v>
      </c>
      <c r="B81" s="20"/>
      <c r="C81" s="21"/>
      <c r="D81" s="22">
        <f>SUM(D80:D80)</f>
        <v>83.95</v>
      </c>
      <c r="E81" s="21"/>
      <c r="F81" s="23"/>
    </row>
    <row r="82" spans="1:8" x14ac:dyDescent="0.25">
      <c r="A82" s="57" t="s">
        <v>106</v>
      </c>
      <c r="B82" s="34" t="s">
        <v>81</v>
      </c>
      <c r="C82" s="35" t="s">
        <v>28</v>
      </c>
      <c r="D82" s="58">
        <v>28.86</v>
      </c>
      <c r="E82" s="35">
        <v>3223</v>
      </c>
      <c r="F82" s="24" t="s">
        <v>64</v>
      </c>
    </row>
    <row r="83" spans="1:8" ht="27" customHeight="1" thickBot="1" x14ac:dyDescent="0.3">
      <c r="A83" s="59" t="s">
        <v>13</v>
      </c>
      <c r="B83" s="20"/>
      <c r="C83" s="21"/>
      <c r="D83" s="22">
        <f>SUM(D82:D82)</f>
        <v>28.86</v>
      </c>
      <c r="E83" s="21"/>
      <c r="F83" s="23"/>
    </row>
    <row r="84" spans="1:8" x14ac:dyDescent="0.25">
      <c r="A84" s="57" t="s">
        <v>82</v>
      </c>
      <c r="B84" s="34" t="s">
        <v>83</v>
      </c>
      <c r="C84" s="35" t="s">
        <v>61</v>
      </c>
      <c r="D84" s="58">
        <v>50.07</v>
      </c>
      <c r="E84" s="35">
        <v>3431</v>
      </c>
      <c r="F84" s="24" t="s">
        <v>84</v>
      </c>
    </row>
    <row r="85" spans="1:8" ht="27" customHeight="1" thickBot="1" x14ac:dyDescent="0.3">
      <c r="A85" s="59" t="s">
        <v>13</v>
      </c>
      <c r="B85" s="20"/>
      <c r="C85" s="21"/>
      <c r="D85" s="22">
        <f>SUM(D84:D84)</f>
        <v>50.07</v>
      </c>
      <c r="E85" s="21"/>
      <c r="F85" s="23"/>
    </row>
    <row r="86" spans="1:8" x14ac:dyDescent="0.25">
      <c r="A86" s="57" t="s">
        <v>85</v>
      </c>
      <c r="B86" s="34" t="s">
        <v>86</v>
      </c>
      <c r="C86" s="35" t="s">
        <v>87</v>
      </c>
      <c r="D86" s="58">
        <v>43.75</v>
      </c>
      <c r="E86" s="35">
        <v>3221</v>
      </c>
      <c r="F86" s="24" t="s">
        <v>12</v>
      </c>
    </row>
    <row r="87" spans="1:8" x14ac:dyDescent="0.25">
      <c r="A87" s="57"/>
      <c r="B87" s="34"/>
      <c r="C87" s="35"/>
      <c r="D87" s="58">
        <v>135.86000000000001</v>
      </c>
      <c r="E87" s="35">
        <v>3235</v>
      </c>
      <c r="F87" s="25" t="s">
        <v>88</v>
      </c>
    </row>
    <row r="88" spans="1:8" ht="27" customHeight="1" thickBot="1" x14ac:dyDescent="0.3">
      <c r="A88" s="59" t="s">
        <v>13</v>
      </c>
      <c r="B88" s="20"/>
      <c r="C88" s="21"/>
      <c r="D88" s="22">
        <f>SUM(D86:D87)</f>
        <v>179.61</v>
      </c>
      <c r="E88" s="21"/>
      <c r="F88" s="23"/>
    </row>
    <row r="89" spans="1:8" ht="27" customHeight="1" thickBot="1" x14ac:dyDescent="0.3">
      <c r="A89" s="60" t="s">
        <v>94</v>
      </c>
      <c r="B89" s="34"/>
      <c r="C89" s="35"/>
      <c r="D89" s="36">
        <f>SUM(D10+D16+D18+D20+D22+D25+D27+D29+D36+D40+D42+D46+D48+D53+D55+D60+D62+D64+D66+D70+D72+D74+D76+D79+D81+D83+D85+D88+D12)</f>
        <v>4905.3899999999994</v>
      </c>
      <c r="E89" s="35"/>
      <c r="F89" s="25"/>
    </row>
    <row r="90" spans="1:8" ht="27" customHeight="1" thickBot="1" x14ac:dyDescent="0.3">
      <c r="A90" s="61" t="s">
        <v>95</v>
      </c>
      <c r="B90" s="30"/>
      <c r="C90" s="31"/>
      <c r="D90" s="32"/>
      <c r="E90" s="31"/>
      <c r="F90" s="37"/>
    </row>
    <row r="91" spans="1:8" ht="20.100000000000001" customHeight="1" x14ac:dyDescent="0.25">
      <c r="A91" s="38"/>
      <c r="B91" s="71"/>
      <c r="C91" s="71"/>
      <c r="D91" s="39">
        <v>44940.92</v>
      </c>
      <c r="E91" s="40">
        <v>3111</v>
      </c>
      <c r="F91" s="41" t="s">
        <v>96</v>
      </c>
      <c r="G91" s="42"/>
      <c r="H91" s="42"/>
    </row>
    <row r="92" spans="1:8" ht="20.100000000000001" customHeight="1" x14ac:dyDescent="0.25">
      <c r="A92" s="43"/>
      <c r="B92" s="70"/>
      <c r="C92" s="70"/>
      <c r="D92" s="45">
        <v>1026.3800000000001</v>
      </c>
      <c r="E92" s="46">
        <v>3113</v>
      </c>
      <c r="F92" s="47" t="s">
        <v>97</v>
      </c>
      <c r="G92" s="42"/>
      <c r="H92" s="42"/>
    </row>
    <row r="93" spans="1:8" ht="20.100000000000001" customHeight="1" x14ac:dyDescent="0.25">
      <c r="A93" s="43"/>
      <c r="B93" s="70"/>
      <c r="C93" s="70"/>
      <c r="D93" s="45">
        <v>7590.83</v>
      </c>
      <c r="E93" s="46">
        <v>3132</v>
      </c>
      <c r="F93" s="47" t="s">
        <v>98</v>
      </c>
      <c r="G93" s="42"/>
      <c r="H93" s="42"/>
    </row>
    <row r="94" spans="1:8" ht="20.100000000000001" customHeight="1" x14ac:dyDescent="0.25">
      <c r="A94" s="43"/>
      <c r="B94" s="70"/>
      <c r="C94" s="70"/>
      <c r="D94" s="45">
        <v>1860.65</v>
      </c>
      <c r="E94" s="46">
        <v>3212</v>
      </c>
      <c r="F94" s="47" t="s">
        <v>99</v>
      </c>
      <c r="G94" s="42"/>
      <c r="H94" s="42"/>
    </row>
    <row r="95" spans="1:8" ht="20.100000000000001" customHeight="1" x14ac:dyDescent="0.25">
      <c r="A95" s="43"/>
      <c r="B95" s="44"/>
      <c r="C95" s="44"/>
      <c r="D95" s="45">
        <v>373.51</v>
      </c>
      <c r="E95" s="48">
        <v>3121</v>
      </c>
      <c r="F95" s="49" t="s">
        <v>107</v>
      </c>
      <c r="G95" s="42"/>
      <c r="H95" s="42"/>
    </row>
    <row r="96" spans="1:8" ht="20.100000000000001" customHeight="1" x14ac:dyDescent="0.25">
      <c r="A96" s="43"/>
      <c r="B96" s="70"/>
      <c r="C96" s="70"/>
      <c r="D96" s="45">
        <v>168</v>
      </c>
      <c r="E96" s="48">
        <v>3295</v>
      </c>
      <c r="F96" s="49" t="s">
        <v>100</v>
      </c>
      <c r="G96" s="42"/>
      <c r="H96" s="42"/>
    </row>
    <row r="97" spans="1:6" ht="20.100000000000001" customHeight="1" thickBot="1" x14ac:dyDescent="0.3">
      <c r="A97" s="43"/>
      <c r="B97" s="70"/>
      <c r="C97" s="70"/>
      <c r="D97" s="45">
        <v>138.9</v>
      </c>
      <c r="E97" s="50">
        <v>3211</v>
      </c>
      <c r="F97" s="25" t="s">
        <v>101</v>
      </c>
    </row>
    <row r="98" spans="1:6" ht="27" customHeight="1" thickBot="1" x14ac:dyDescent="0.3">
      <c r="A98" s="51" t="s">
        <v>102</v>
      </c>
      <c r="B98" s="26"/>
      <c r="C98" s="27"/>
      <c r="D98" s="28">
        <f>SUM(D91:D97)</f>
        <v>56099.19</v>
      </c>
      <c r="E98" s="27"/>
      <c r="F98" s="29"/>
    </row>
    <row r="99" spans="1:6" ht="21.75" customHeight="1" thickBot="1" x14ac:dyDescent="0.3">
      <c r="A99" s="51" t="s">
        <v>105</v>
      </c>
      <c r="B99" s="52"/>
      <c r="C99" s="53"/>
      <c r="D99" s="28">
        <f>SUM(D98+D89)</f>
        <v>61004.58</v>
      </c>
      <c r="E99" s="53"/>
      <c r="F99" s="54"/>
    </row>
    <row r="100" spans="1:6" x14ac:dyDescent="0.25">
      <c r="A100" s="9"/>
      <c r="B100" s="14"/>
      <c r="C100" s="10"/>
      <c r="D100" s="18"/>
      <c r="E100" s="10"/>
      <c r="F100" s="55"/>
    </row>
    <row r="101" spans="1:6" x14ac:dyDescent="0.25">
      <c r="A101" s="9"/>
      <c r="B101" s="14"/>
      <c r="C101" s="10"/>
      <c r="D101" s="18" t="s">
        <v>103</v>
      </c>
      <c r="E101" s="10"/>
      <c r="F101" s="56" t="s">
        <v>104</v>
      </c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</sheetData>
  <mergeCells count="6">
    <mergeCell ref="B97:C97"/>
    <mergeCell ref="B91:C91"/>
    <mergeCell ref="B92:C92"/>
    <mergeCell ref="B93:C93"/>
    <mergeCell ref="B94:C94"/>
    <mergeCell ref="B96:C96"/>
  </mergeCells>
  <pageMargins left="0.7" right="0.7" top="0.75" bottom="0.75" header="0.3" footer="0.3"/>
  <pageSetup paperSize="9" scale="63" fitToHeight="0" orientation="landscape" r:id="rId1"/>
  <rowBreaks count="2" manualBreakCount="2">
    <brk id="29" max="6" man="1"/>
    <brk id="70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cp:lastPrinted>2024-05-20T08:08:48Z</cp:lastPrinted>
  <dcterms:created xsi:type="dcterms:W3CDTF">2024-03-05T11:42:46Z</dcterms:created>
  <dcterms:modified xsi:type="dcterms:W3CDTF">2024-05-21T09:59:51Z</dcterms:modified>
</cp:coreProperties>
</file>